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Карельская 4" sheetId="1" r:id="rId1"/>
    <sheet name="Карельская 5" sheetId="2" r:id="rId2"/>
    <sheet name="Карельская 7" sheetId="3" r:id="rId3"/>
  </sheets>
  <definedNames>
    <definedName name="_xlnm.Print_Area" localSheetId="0">'Карельская 4'!$A$1:$K$100</definedName>
    <definedName name="_xlnm.Print_Area" localSheetId="1">'Карельская 5'!$A$1:$K$108</definedName>
  </definedNames>
  <calcPr fullCalcOnLoad="1"/>
</workbook>
</file>

<file path=xl/sharedStrings.xml><?xml version="1.0" encoding="utf-8"?>
<sst xmlns="http://schemas.openxmlformats.org/spreadsheetml/2006/main" count="341" uniqueCount="133">
  <si>
    <t>УО МУП ЦМР МО "Костомукшский городской округ"</t>
  </si>
  <si>
    <t>Отчет по затратам на содержание и техническое обслуживание</t>
  </si>
  <si>
    <t>общего имущества многоквартирного дома</t>
  </si>
  <si>
    <t xml:space="preserve"> за период 2013 г.</t>
  </si>
  <si>
    <t>Адрес: КАРЕЛЬСКАЯ УЛ, д.4</t>
  </si>
  <si>
    <t>Площадь дома: 3 815,9 кв.м.</t>
  </si>
  <si>
    <t>Количество квартир: 109</t>
  </si>
  <si>
    <t>Капитальный ремонт</t>
  </si>
  <si>
    <t>Сальдо на начало периода:</t>
  </si>
  <si>
    <t>руб.</t>
  </si>
  <si>
    <t>Источник поступления дохода</t>
  </si>
  <si>
    <t>Начислено, руб.</t>
  </si>
  <si>
    <t>Оплачено, руб.</t>
  </si>
  <si>
    <t>Задолженность,руб.</t>
  </si>
  <si>
    <t>Население</t>
  </si>
  <si>
    <t>Итого доходов</t>
  </si>
  <si>
    <t>Финансовый результат</t>
  </si>
  <si>
    <t>Содержание и ремонт</t>
  </si>
  <si>
    <t>Статья расхода</t>
  </si>
  <si>
    <t>Содержание работ</t>
  </si>
  <si>
    <t>Сумма затрат, руб.</t>
  </si>
  <si>
    <t>САНИТАРНОЕ СОДЕРЖАНИЕ И БЛАГОУСТРОЙСТВО</t>
  </si>
  <si>
    <t>Уборка помещений общего пользования</t>
  </si>
  <si>
    <t>Влажное подметание лестничных площадок и маршей нижних трех этажей</t>
  </si>
  <si>
    <t>Мытье лестничных площадок и маршей</t>
  </si>
  <si>
    <t xml:space="preserve">Летняя уборка </t>
  </si>
  <si>
    <t>Подметание твердых покрытий земельного участка</t>
  </si>
  <si>
    <t xml:space="preserve">Уборка газонов (сбор мусора с газонов) </t>
  </si>
  <si>
    <t xml:space="preserve">Зимняя уборка </t>
  </si>
  <si>
    <t>Очистка подъездных козырьков от снега</t>
  </si>
  <si>
    <t xml:space="preserve">Очистка территории от наледи и льда (ручное) </t>
  </si>
  <si>
    <t xml:space="preserve">Очистка участков территории от снега и наледи при механиз.уборке </t>
  </si>
  <si>
    <t xml:space="preserve">Подметание свежевыпавшего снега (ручное) </t>
  </si>
  <si>
    <t xml:space="preserve">Посыпка территории песком (ручная) </t>
  </si>
  <si>
    <t xml:space="preserve">Сдвигание свежевыпавшего снега в дни сильных снегопадов мех. </t>
  </si>
  <si>
    <t>Сбор и вывоз бытовых отходов</t>
  </si>
  <si>
    <t>Сбор и вывоз крупногабаритных отходов</t>
  </si>
  <si>
    <t>Сбор и вывоз твердых бытовых отходов</t>
  </si>
  <si>
    <t>СЕЗОННАЯ ЭКСПЛУАТАЦИЯ</t>
  </si>
  <si>
    <t>Содержание и текущий ремонт общего имущества</t>
  </si>
  <si>
    <t>Подача тепловой энергии в систему отопления</t>
  </si>
  <si>
    <t xml:space="preserve">Техническое обслуживание Строительных конструкций при подготовке к сез. экспл. </t>
  </si>
  <si>
    <t>Текущие обслуживание Инженерного оборудования при подготовке к сез. экспл.</t>
  </si>
  <si>
    <t>Текущие ремонты строительных конструкций</t>
  </si>
  <si>
    <t>Ремонт отдельных участков стыков и швов наружных стен</t>
  </si>
  <si>
    <t>ИНЖЕНЕРНОЕ ОБОРУДОВАНИЕ:ОБЩИЕ МЕРОПРИЯТИЯ</t>
  </si>
  <si>
    <t>Техническое обслуживание и осмотры инженерного оборудования</t>
  </si>
  <si>
    <t>ИНЖЕНЕРНОЕ ОБОРУДОВАНИЕ:ЭЛЕКТРООБОРУДОВАНИЕ</t>
  </si>
  <si>
    <t>Замена ламп накаливания</t>
  </si>
  <si>
    <t>Замена реле</t>
  </si>
  <si>
    <t>Скрутки</t>
  </si>
  <si>
    <t>Замена электроламп</t>
  </si>
  <si>
    <t>Планово предупредительные ремонты системы электроснабжения</t>
  </si>
  <si>
    <t>ИНЖЕНЕРНОЕ ОБОРУДОВАНИЕ:СИСТЕМА ВЕНТИЛЯЦИИ</t>
  </si>
  <si>
    <t>Инженерное оборудование: система вентиляции</t>
  </si>
  <si>
    <t>Планово предупредительные ремонты системы вентиляции</t>
  </si>
  <si>
    <t>Монтаж вентиляционной установки</t>
  </si>
  <si>
    <t>Текущий ремонт Системы вентиляции</t>
  </si>
  <si>
    <t>Замена ремней</t>
  </si>
  <si>
    <t>Техническое обслуживание Системы вентиляции</t>
  </si>
  <si>
    <t>ИНЖЕНЕРНОЕ ОБОРУДОВАНИЕ:СИСТЕМА ТЕПЛОСНАБЖЕНИЯ</t>
  </si>
  <si>
    <t>Текущий ремонты Системы теплоснабжения</t>
  </si>
  <si>
    <t>Услуги по планово-профилактическому обслуживанию теплопункта</t>
  </si>
  <si>
    <t>Техническое обслуживание Системы теплоснабжения</t>
  </si>
  <si>
    <t xml:space="preserve">ИНЖЕНЕРНОЕ ОБОРУДОВАНИЕ:СИСТЕМА ВОДООТВЕДЕНИЯ </t>
  </si>
  <si>
    <t>Техническое обслуживание Системы водоотведения</t>
  </si>
  <si>
    <t>ИНЖЕНЕРНОЕ ОБОРУДОВАНИЕ:СИСТЕМА ГОРЯЧЕГО ВОДОСНАБЖЕНИЯ</t>
  </si>
  <si>
    <t>Ремонт или замена отдельных участков внутридомовых сетей горячего водоснабжения</t>
  </si>
  <si>
    <t>пайка трубки</t>
  </si>
  <si>
    <t>Ликвидация воздушных пробок в стояках и приборах отопления</t>
  </si>
  <si>
    <t>Выпуск воздуха из системы отопления по стояку</t>
  </si>
  <si>
    <t>Техническое обслуживание Системы горячего водоснабжения</t>
  </si>
  <si>
    <t>ИНЖЕНЕРНОЕ ОБОРУДОВАНИЕ:СИСТЕМА ХОЛОДНОГО ВОДОСНАБЖЕНИЯ</t>
  </si>
  <si>
    <t>Техническое обслуживание Системы холодного водоснабжения</t>
  </si>
  <si>
    <t xml:space="preserve">ИНЖЕНЕРНОЕ ОБОРУДОВАНИЕ:СИСТЕМА ГОРЯЧЕГО И ХОЛОДНОГО ВОДОСНАБЖЕНИЯ </t>
  </si>
  <si>
    <t>Обход Тех.этажей, осмотр батарей в подъезде и мусорокамер</t>
  </si>
  <si>
    <t>Осмотр батарей, трубопроводов, подтяжка сальников</t>
  </si>
  <si>
    <t>Ремонт трубы</t>
  </si>
  <si>
    <t>Замена участков трубопроводов, запорной и регулирующей арматуры и др об-ия (регуляторы, насосы и тд)</t>
  </si>
  <si>
    <t>ИНЖЕНЕРНОЕ ОБОРУДОВАНИЕ:ЛИВНЕВЫЕ КАНАЛИЗАЦИИ</t>
  </si>
  <si>
    <t>Техническое обслуживание Ливневых канализаций</t>
  </si>
  <si>
    <t>СТРОИТЕЛЬНЫЕ КОНСТРУКЦИИ И ИХ ЭЛЕМЕНТЫ</t>
  </si>
  <si>
    <t>2 подъезд, вх.дверь отрегулирована</t>
  </si>
  <si>
    <t>Замена стекла</t>
  </si>
  <si>
    <t>Ремонт дверных полотен</t>
  </si>
  <si>
    <t>Ремонт козырьков</t>
  </si>
  <si>
    <t>Техническое обслуживание и осмотры строительных конструкций</t>
  </si>
  <si>
    <t>АВАРИЙНО-ДИСПЕТЧЕРСКОЕ ОБСЛУЖИВАНИЕ</t>
  </si>
  <si>
    <t>Диспетчерское обслуживание</t>
  </si>
  <si>
    <t>Аварийное обслуживание</t>
  </si>
  <si>
    <t>ОРГАНИЗАЦИЯ РАБОТ ПО СОДЕРЖАНИЮ, ТЕХНИЧЕСКОМУ ОБСЛУЖИВАНИЮ И ТЕКУЩЕМУ РЕМОНТУ ОБЩЕГО ИМУЩЕСТВА</t>
  </si>
  <si>
    <t>Рассчетно-кассовое обслуживание</t>
  </si>
  <si>
    <t>Паспортный стол</t>
  </si>
  <si>
    <t>Производственно-технический отдел</t>
  </si>
  <si>
    <t>ИТОГО</t>
  </si>
  <si>
    <t>Директор</t>
  </si>
  <si>
    <t>А.И.Колотов</t>
  </si>
  <si>
    <t>Адрес: КАРЕЛЬСКАЯ УЛ, д.5</t>
  </si>
  <si>
    <t>Площадь дома: 3 564 кв.м.</t>
  </si>
  <si>
    <t>Количество квартир: 72</t>
  </si>
  <si>
    <t>Аренда</t>
  </si>
  <si>
    <t>Арендаторы</t>
  </si>
  <si>
    <t xml:space="preserve">Дезинфекция всех элементов ствола мусоропровода </t>
  </si>
  <si>
    <t xml:space="preserve">Дезинфекция мусоросборников </t>
  </si>
  <si>
    <t xml:space="preserve">Мытье пола кабины лифта </t>
  </si>
  <si>
    <t xml:space="preserve">Уборка мусороприемных камер </t>
  </si>
  <si>
    <t xml:space="preserve">Удаление мусора из мусороприемных камер </t>
  </si>
  <si>
    <t xml:space="preserve">Общие мероприятия по техническому обслуживанию </t>
  </si>
  <si>
    <t>Замена светильников</t>
  </si>
  <si>
    <t>Замена корпусных узлов</t>
  </si>
  <si>
    <t>Замена шкифа</t>
  </si>
  <si>
    <t>Замена подшипников</t>
  </si>
  <si>
    <t>Создание необходимого запаса материалов</t>
  </si>
  <si>
    <t>Ремонт дверей с заменой петелей</t>
  </si>
  <si>
    <t>ТЕХНИЧЕСКОЕ ОБСЛУЖИВАНИЕ ЛИФТОВ</t>
  </si>
  <si>
    <t>Адрес: КАРЕЛЬСКАЯ УЛ, д.7</t>
  </si>
  <si>
    <t>Площадь дома: 3 563,4 кв.м.</t>
  </si>
  <si>
    <t>освещение крыла, включ.автомат</t>
  </si>
  <si>
    <t>Осмотр вент.установки</t>
  </si>
  <si>
    <t>Техническое обслуживание и незначительные ремонты системы теплоснабжения</t>
  </si>
  <si>
    <t>Замена отдельных участков трубопроводов и выпусков</t>
  </si>
  <si>
    <t>смена трубопровода</t>
  </si>
  <si>
    <t>уплотнили соединение на канализационной трубе</t>
  </si>
  <si>
    <t>набивка сальника</t>
  </si>
  <si>
    <t>смена прокладки на гайке, уплотнили резьбу</t>
  </si>
  <si>
    <t>Установлен новый дв.доводчик " Dorma"</t>
  </si>
  <si>
    <r>
      <t>Сумма, руб/м</t>
    </r>
    <r>
      <rPr>
        <vertAlign val="superscript"/>
        <sz val="11"/>
        <color indexed="8"/>
        <rFont val="Calibri"/>
        <family val="2"/>
      </rPr>
      <t>2</t>
    </r>
  </si>
  <si>
    <t>Ремонт вентустановки</t>
  </si>
  <si>
    <t>Сдвигание  свежевыпавшего снега толщиной слоя свыше 2 см (ручная)</t>
  </si>
  <si>
    <t xml:space="preserve">Влажное подметание лестничных площадок, маршей, тамбуров, выше третьего этажа </t>
  </si>
  <si>
    <t>включ.автомат</t>
  </si>
  <si>
    <t>смена буксы</t>
  </si>
  <si>
    <t>Ремонт вентиляторов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</si>
</sst>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52" applyFont="1" applyAlignment="1">
      <alignment horizontal="centerContinuous"/>
      <protection/>
    </xf>
    <xf numFmtId="0" fontId="3" fillId="0" borderId="0" xfId="52" applyFont="1" applyAlignment="1">
      <alignment/>
      <protection/>
    </xf>
    <xf numFmtId="0" fontId="4" fillId="0" borderId="0" xfId="52" applyFont="1" applyAlignment="1">
      <alignment horizontal="centerContinuous"/>
      <protection/>
    </xf>
    <xf numFmtId="0" fontId="5" fillId="0" borderId="0" xfId="52" applyFont="1" applyAlignment="1">
      <alignment/>
      <protection/>
    </xf>
    <xf numFmtId="0" fontId="3" fillId="0" borderId="10" xfId="52" applyFont="1" applyBorder="1" applyAlignment="1">
      <alignment horizontal="left" wrapText="1"/>
      <protection/>
    </xf>
    <xf numFmtId="0" fontId="3" fillId="0" borderId="0" xfId="53" applyFont="1" applyAlignment="1">
      <alignment horizontal="centerContinuous"/>
      <protection/>
    </xf>
    <xf numFmtId="0" fontId="3" fillId="0" borderId="0" xfId="53" applyFont="1" applyAlignment="1">
      <alignment/>
      <protection/>
    </xf>
    <xf numFmtId="0" fontId="4" fillId="0" borderId="0" xfId="53" applyFont="1" applyAlignment="1">
      <alignment horizontal="centerContinuous"/>
      <protection/>
    </xf>
    <xf numFmtId="0" fontId="5" fillId="0" borderId="0" xfId="53" applyFont="1" applyAlignment="1">
      <alignment/>
      <protection/>
    </xf>
    <xf numFmtId="0" fontId="3" fillId="0" borderId="10" xfId="53" applyFont="1" applyBorder="1" applyAlignment="1">
      <alignment horizontal="left" wrapText="1"/>
      <protection/>
    </xf>
    <xf numFmtId="0" fontId="3" fillId="0" borderId="0" xfId="54" applyFont="1" applyAlignment="1">
      <alignment horizontal="centerContinuous"/>
      <protection/>
    </xf>
    <xf numFmtId="0" fontId="3" fillId="0" borderId="0" xfId="54" applyFont="1" applyAlignment="1">
      <alignment/>
      <protection/>
    </xf>
    <xf numFmtId="0" fontId="4" fillId="0" borderId="0" xfId="54" applyFont="1" applyAlignment="1">
      <alignment horizontal="centerContinuous"/>
      <protection/>
    </xf>
    <xf numFmtId="0" fontId="5" fillId="0" borderId="0" xfId="54" applyFont="1" applyAlignment="1">
      <alignment/>
      <protection/>
    </xf>
    <xf numFmtId="0" fontId="3" fillId="0" borderId="10" xfId="54" applyFont="1" applyBorder="1" applyAlignment="1">
      <alignment horizontal="left" wrapText="1"/>
      <protection/>
    </xf>
    <xf numFmtId="2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/>
    </xf>
    <xf numFmtId="2" fontId="0" fillId="0" borderId="0" xfId="0" applyNumberFormat="1" applyAlignment="1">
      <alignment/>
    </xf>
    <xf numFmtId="0" fontId="6" fillId="0" borderId="12" xfId="52" applyFont="1" applyBorder="1" applyAlignment="1">
      <alignment/>
      <protection/>
    </xf>
    <xf numFmtId="164" fontId="4" fillId="0" borderId="10" xfId="52" applyNumberFormat="1" applyFont="1" applyBorder="1" applyAlignment="1">
      <alignment horizontal="right"/>
      <protection/>
    </xf>
    <xf numFmtId="2" fontId="3" fillId="0" borderId="0" xfId="52" applyNumberFormat="1" applyFont="1" applyAlignment="1">
      <alignment horizontal="right"/>
      <protection/>
    </xf>
    <xf numFmtId="0" fontId="3" fillId="0" borderId="0" xfId="52" applyFont="1" applyAlignment="1">
      <alignment/>
      <protection/>
    </xf>
    <xf numFmtId="0" fontId="3" fillId="33" borderId="12" xfId="52" applyFont="1" applyFill="1" applyBorder="1" applyAlignment="1">
      <alignment horizontal="left" wrapText="1"/>
      <protection/>
    </xf>
    <xf numFmtId="2" fontId="3" fillId="0" borderId="11" xfId="52" applyNumberFormat="1" applyFont="1" applyBorder="1" applyAlignment="1">
      <alignment horizontal="right"/>
      <protection/>
    </xf>
    <xf numFmtId="164" fontId="3" fillId="0" borderId="11" xfId="52" applyNumberFormat="1" applyFont="1" applyBorder="1" applyAlignment="1">
      <alignment horizontal="right"/>
      <protection/>
    </xf>
    <xf numFmtId="0" fontId="4" fillId="33" borderId="12" xfId="52" applyFont="1" applyFill="1" applyBorder="1" applyAlignment="1">
      <alignment horizontal="left" wrapText="1"/>
      <protection/>
    </xf>
    <xf numFmtId="0" fontId="4" fillId="33" borderId="11" xfId="52" applyFont="1" applyFill="1" applyBorder="1" applyAlignment="1">
      <alignment horizontal="left" wrapText="1"/>
      <protection/>
    </xf>
    <xf numFmtId="0" fontId="3" fillId="0" borderId="11" xfId="52" applyFont="1" applyBorder="1" applyAlignment="1">
      <alignment horizontal="left" wrapText="1"/>
      <protection/>
    </xf>
    <xf numFmtId="1" fontId="3" fillId="0" borderId="11" xfId="52" applyNumberFormat="1" applyFont="1" applyBorder="1" applyAlignment="1">
      <alignment horizontal="right"/>
      <protection/>
    </xf>
    <xf numFmtId="0" fontId="3" fillId="0" borderId="11" xfId="52" applyFont="1" applyBorder="1" applyAlignment="1">
      <alignment horizontal="center"/>
      <protection/>
    </xf>
    <xf numFmtId="0" fontId="3" fillId="0" borderId="11" xfId="52" applyFont="1" applyBorder="1" applyAlignment="1">
      <alignment/>
      <protection/>
    </xf>
    <xf numFmtId="0" fontId="4" fillId="0" borderId="0" xfId="52" applyFont="1" applyAlignment="1">
      <alignment horizontal="center"/>
      <protection/>
    </xf>
    <xf numFmtId="2" fontId="3" fillId="0" borderId="0" xfId="53" applyNumberFormat="1" applyFont="1" applyAlignment="1">
      <alignment horizontal="right"/>
      <protection/>
    </xf>
    <xf numFmtId="0" fontId="3" fillId="0" borderId="0" xfId="53" applyFont="1" applyAlignment="1">
      <alignment/>
      <protection/>
    </xf>
    <xf numFmtId="0" fontId="3" fillId="33" borderId="12" xfId="53" applyFont="1" applyFill="1" applyBorder="1" applyAlignment="1">
      <alignment horizontal="left" wrapText="1"/>
      <protection/>
    </xf>
    <xf numFmtId="2" fontId="3" fillId="0" borderId="11" xfId="53" applyNumberFormat="1" applyFont="1" applyBorder="1" applyAlignment="1">
      <alignment horizontal="right"/>
      <protection/>
    </xf>
    <xf numFmtId="0" fontId="6" fillId="0" borderId="12" xfId="53" applyFont="1" applyBorder="1" applyAlignment="1">
      <alignment/>
      <protection/>
    </xf>
    <xf numFmtId="2" fontId="4" fillId="0" borderId="10" xfId="53" applyNumberFormat="1" applyFont="1" applyBorder="1" applyAlignment="1">
      <alignment horizontal="right"/>
      <protection/>
    </xf>
    <xf numFmtId="0" fontId="4" fillId="33" borderId="12" xfId="53" applyFont="1" applyFill="1" applyBorder="1" applyAlignment="1">
      <alignment horizontal="left" wrapText="1"/>
      <protection/>
    </xf>
    <xf numFmtId="0" fontId="4" fillId="33" borderId="11" xfId="53" applyFont="1" applyFill="1" applyBorder="1" applyAlignment="1">
      <alignment horizontal="left" wrapText="1"/>
      <protection/>
    </xf>
    <xf numFmtId="0" fontId="3" fillId="0" borderId="11" xfId="53" applyFont="1" applyBorder="1" applyAlignment="1">
      <alignment horizontal="left" wrapText="1"/>
      <protection/>
    </xf>
    <xf numFmtId="1" fontId="3" fillId="0" borderId="11" xfId="53" applyNumberFormat="1" applyFont="1" applyBorder="1" applyAlignment="1">
      <alignment horizontal="right"/>
      <protection/>
    </xf>
    <xf numFmtId="164" fontId="3" fillId="0" borderId="11" xfId="53" applyNumberFormat="1" applyFont="1" applyBorder="1" applyAlignment="1">
      <alignment horizontal="right"/>
      <protection/>
    </xf>
    <xf numFmtId="0" fontId="3" fillId="0" borderId="11" xfId="53" applyFont="1" applyBorder="1" applyAlignment="1">
      <alignment horizontal="center"/>
      <protection/>
    </xf>
    <xf numFmtId="0" fontId="3" fillId="0" borderId="11" xfId="53" applyFont="1" applyBorder="1" applyAlignment="1">
      <alignment/>
      <protection/>
    </xf>
    <xf numFmtId="0" fontId="4" fillId="0" borderId="0" xfId="53" applyFont="1" applyAlignment="1">
      <alignment horizontal="center"/>
      <protection/>
    </xf>
    <xf numFmtId="0" fontId="3" fillId="0" borderId="0" xfId="54" applyFont="1" applyAlignment="1">
      <alignment/>
      <protection/>
    </xf>
    <xf numFmtId="0" fontId="3" fillId="33" borderId="12" xfId="54" applyFont="1" applyFill="1" applyBorder="1" applyAlignment="1">
      <alignment horizontal="left" wrapText="1"/>
      <protection/>
    </xf>
    <xf numFmtId="2" fontId="3" fillId="0" borderId="11" xfId="54" applyNumberFormat="1" applyFont="1" applyBorder="1" applyAlignment="1">
      <alignment horizontal="right"/>
      <protection/>
    </xf>
    <xf numFmtId="0" fontId="6" fillId="0" borderId="12" xfId="54" applyFont="1" applyBorder="1" applyAlignment="1">
      <alignment/>
      <protection/>
    </xf>
    <xf numFmtId="2" fontId="4" fillId="0" borderId="10" xfId="54" applyNumberFormat="1" applyFont="1" applyBorder="1" applyAlignment="1">
      <alignment horizontal="right"/>
      <protection/>
    </xf>
    <xf numFmtId="0" fontId="4" fillId="33" borderId="12" xfId="54" applyFont="1" applyFill="1" applyBorder="1" applyAlignment="1">
      <alignment horizontal="left" wrapText="1"/>
      <protection/>
    </xf>
    <xf numFmtId="2" fontId="3" fillId="0" borderId="0" xfId="54" applyNumberFormat="1" applyFont="1" applyAlignment="1">
      <alignment horizontal="right"/>
      <protection/>
    </xf>
    <xf numFmtId="0" fontId="4" fillId="33" borderId="11" xfId="54" applyFont="1" applyFill="1" applyBorder="1" applyAlignment="1">
      <alignment horizontal="left" wrapText="1"/>
      <protection/>
    </xf>
    <xf numFmtId="0" fontId="3" fillId="0" borderId="11" xfId="54" applyFont="1" applyBorder="1" applyAlignment="1">
      <alignment horizontal="left" wrapText="1"/>
      <protection/>
    </xf>
    <xf numFmtId="164" fontId="3" fillId="0" borderId="11" xfId="54" applyNumberFormat="1" applyFont="1" applyBorder="1" applyAlignment="1">
      <alignment horizontal="right"/>
      <protection/>
    </xf>
    <xf numFmtId="1" fontId="3" fillId="0" borderId="11" xfId="54" applyNumberFormat="1" applyFont="1" applyBorder="1" applyAlignment="1">
      <alignment horizontal="right"/>
      <protection/>
    </xf>
    <xf numFmtId="0" fontId="3" fillId="0" borderId="11" xfId="54" applyFont="1" applyBorder="1" applyAlignment="1">
      <alignment horizontal="center"/>
      <protection/>
    </xf>
    <xf numFmtId="0" fontId="3" fillId="0" borderId="11" xfId="54" applyFont="1" applyBorder="1" applyAlignment="1">
      <alignment/>
      <protection/>
    </xf>
    <xf numFmtId="164" fontId="3" fillId="0" borderId="0" xfId="54" applyNumberFormat="1" applyFont="1" applyAlignment="1">
      <alignment horizontal="right"/>
      <protection/>
    </xf>
    <xf numFmtId="0" fontId="4" fillId="0" borderId="0" xfId="54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Обычный_Лис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zoomScalePageLayoutView="0" workbookViewId="0" topLeftCell="A4">
      <selection activeCell="F14" sqref="F14"/>
    </sheetView>
  </sheetViews>
  <sheetFormatPr defaultColWidth="9.140625" defaultRowHeight="15"/>
  <sheetData>
    <row r="1" spans="1:1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5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5">
      <c r="A5" s="3" t="s">
        <v>3</v>
      </c>
      <c r="B5" s="3"/>
      <c r="C5" s="3"/>
      <c r="D5" s="3"/>
      <c r="E5" s="3"/>
      <c r="F5" s="1"/>
      <c r="G5" s="1"/>
      <c r="H5" s="1"/>
      <c r="I5" s="1"/>
      <c r="J5" s="1"/>
      <c r="K5" s="1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>
      <c r="A7" s="2" t="s">
        <v>4</v>
      </c>
      <c r="B7" s="2"/>
      <c r="C7" s="2"/>
      <c r="D7" s="2"/>
      <c r="E7" s="2"/>
      <c r="F7" s="2" t="s">
        <v>5</v>
      </c>
      <c r="G7" s="2"/>
      <c r="H7" s="2"/>
      <c r="I7" s="24" t="s">
        <v>6</v>
      </c>
      <c r="J7" s="24"/>
      <c r="K7" s="24"/>
    </row>
    <row r="8" spans="1:11" ht="15">
      <c r="A8" s="4" t="s">
        <v>7</v>
      </c>
      <c r="B8" s="2"/>
      <c r="C8" s="2"/>
      <c r="D8" s="2"/>
      <c r="E8" s="2" t="s">
        <v>8</v>
      </c>
      <c r="F8" s="2"/>
      <c r="G8" s="2"/>
      <c r="H8" s="23">
        <v>338348.15</v>
      </c>
      <c r="I8" s="23"/>
      <c r="J8" s="2" t="s">
        <v>9</v>
      </c>
      <c r="K8" s="2"/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33" t="s">
        <v>10</v>
      </c>
      <c r="B10" s="33"/>
      <c r="C10" s="33"/>
      <c r="D10" s="33"/>
      <c r="E10" s="33"/>
      <c r="F10" s="32" t="s">
        <v>11</v>
      </c>
      <c r="G10" s="32"/>
      <c r="H10" s="32" t="s">
        <v>12</v>
      </c>
      <c r="I10" s="32"/>
      <c r="J10" s="32" t="s">
        <v>13</v>
      </c>
      <c r="K10" s="32"/>
    </row>
    <row r="11" spans="1:11" ht="15">
      <c r="A11" s="33" t="s">
        <v>14</v>
      </c>
      <c r="B11" s="33"/>
      <c r="C11" s="33"/>
      <c r="D11" s="33"/>
      <c r="E11" s="33"/>
      <c r="F11" s="26">
        <v>120650.14</v>
      </c>
      <c r="G11" s="26"/>
      <c r="H11" s="26">
        <v>120019.41</v>
      </c>
      <c r="I11" s="26"/>
      <c r="J11" s="26">
        <v>630.73</v>
      </c>
      <c r="K11" s="26"/>
    </row>
    <row r="12" spans="1:11" ht="15">
      <c r="A12" s="33" t="s">
        <v>15</v>
      </c>
      <c r="B12" s="33"/>
      <c r="C12" s="33"/>
      <c r="D12" s="33"/>
      <c r="E12" s="33"/>
      <c r="F12" s="26">
        <v>120650.14</v>
      </c>
      <c r="G12" s="26"/>
      <c r="H12" s="26">
        <v>120019.41</v>
      </c>
      <c r="I12" s="26"/>
      <c r="J12" s="26">
        <v>630.73</v>
      </c>
      <c r="K12" s="26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 t="s">
        <v>16</v>
      </c>
      <c r="B14" s="2"/>
      <c r="C14" s="2"/>
      <c r="D14" s="23">
        <v>458367.56</v>
      </c>
      <c r="E14" s="23"/>
      <c r="F14" s="2" t="s">
        <v>9</v>
      </c>
      <c r="G14" s="2"/>
      <c r="H14" s="2"/>
      <c r="I14" s="2"/>
      <c r="J14" s="2"/>
      <c r="K14" s="2"/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4" t="s">
        <v>17</v>
      </c>
      <c r="B16" s="2"/>
      <c r="C16" s="2"/>
      <c r="D16" s="2"/>
      <c r="E16" s="2"/>
      <c r="F16" s="2"/>
      <c r="G16" s="2"/>
      <c r="H16" s="23"/>
      <c r="I16" s="23"/>
      <c r="J16" s="2"/>
      <c r="K16" s="2"/>
    </row>
    <row r="17" spans="1:1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">
      <c r="A18" s="33" t="s">
        <v>10</v>
      </c>
      <c r="B18" s="33"/>
      <c r="C18" s="33"/>
      <c r="D18" s="33"/>
      <c r="E18" s="33"/>
      <c r="F18" s="32" t="s">
        <v>11</v>
      </c>
      <c r="G18" s="32"/>
      <c r="H18" s="32" t="s">
        <v>12</v>
      </c>
      <c r="I18" s="32"/>
      <c r="J18" s="32" t="s">
        <v>13</v>
      </c>
      <c r="K18" s="32"/>
    </row>
    <row r="19" spans="1:11" ht="15">
      <c r="A19" s="33" t="s">
        <v>14</v>
      </c>
      <c r="B19" s="33"/>
      <c r="C19" s="33"/>
      <c r="D19" s="33"/>
      <c r="E19" s="33"/>
      <c r="F19" s="26">
        <v>686974.15</v>
      </c>
      <c r="G19" s="26"/>
      <c r="H19" s="26">
        <v>686384.44</v>
      </c>
      <c r="I19" s="26"/>
      <c r="J19" s="26">
        <v>589.71</v>
      </c>
      <c r="K19" s="26"/>
    </row>
    <row r="20" spans="1:11" ht="15">
      <c r="A20" s="33" t="s">
        <v>15</v>
      </c>
      <c r="B20" s="33"/>
      <c r="C20" s="33"/>
      <c r="D20" s="33"/>
      <c r="E20" s="33"/>
      <c r="F20" s="26">
        <v>686974.15</v>
      </c>
      <c r="G20" s="26"/>
      <c r="H20" s="26">
        <v>686384.44</v>
      </c>
      <c r="I20" s="26"/>
      <c r="J20" s="26">
        <v>589.71</v>
      </c>
      <c r="K20" s="26"/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0" ht="32.25">
      <c r="A22" s="32" t="s">
        <v>18</v>
      </c>
      <c r="B22" s="32"/>
      <c r="C22" s="32"/>
      <c r="D22" s="32" t="s">
        <v>19</v>
      </c>
      <c r="E22" s="32"/>
      <c r="F22" s="32"/>
      <c r="G22" s="32"/>
      <c r="H22" s="32" t="s">
        <v>20</v>
      </c>
      <c r="I22" s="32"/>
      <c r="J22" s="18" t="s">
        <v>126</v>
      </c>
    </row>
    <row r="23" spans="1:10" ht="15">
      <c r="A23" s="28" t="s">
        <v>21</v>
      </c>
      <c r="B23" s="28"/>
      <c r="C23" s="28"/>
      <c r="D23" s="28"/>
      <c r="E23" s="28"/>
      <c r="F23" s="28"/>
      <c r="G23" s="5"/>
      <c r="H23" s="26">
        <v>240856.42</v>
      </c>
      <c r="I23" s="26"/>
      <c r="J23" s="16">
        <f>H23/12/3815.9</f>
        <v>5.259930379028102</v>
      </c>
    </row>
    <row r="24" spans="1:10" ht="15">
      <c r="A24" s="28" t="s">
        <v>22</v>
      </c>
      <c r="B24" s="28"/>
      <c r="C24" s="28"/>
      <c r="D24" s="28"/>
      <c r="E24" s="28"/>
      <c r="F24" s="28"/>
      <c r="G24" s="5"/>
      <c r="H24" s="26">
        <v>43400.91</v>
      </c>
      <c r="I24" s="26"/>
      <c r="J24" s="16">
        <f aca="true" t="shared" si="0" ref="J24:J67">H24/12/3815.9</f>
        <v>0.9478085117534527</v>
      </c>
    </row>
    <row r="25" spans="1:10" ht="24.75" customHeight="1">
      <c r="A25" s="29"/>
      <c r="B25" s="29"/>
      <c r="C25" s="29"/>
      <c r="D25" s="30" t="s">
        <v>23</v>
      </c>
      <c r="E25" s="30"/>
      <c r="F25" s="30"/>
      <c r="G25" s="30"/>
      <c r="H25" s="26">
        <v>20826.96</v>
      </c>
      <c r="I25" s="26"/>
      <c r="J25" s="16">
        <f t="shared" si="0"/>
        <v>0.4548284808302104</v>
      </c>
    </row>
    <row r="26" spans="1:10" ht="46.5" customHeight="1">
      <c r="A26" s="29"/>
      <c r="B26" s="29"/>
      <c r="C26" s="29"/>
      <c r="D26" s="30" t="s">
        <v>129</v>
      </c>
      <c r="E26" s="30"/>
      <c r="F26" s="30"/>
      <c r="G26" s="30"/>
      <c r="H26" s="26">
        <v>11624.24</v>
      </c>
      <c r="I26" s="26"/>
      <c r="J26" s="16">
        <f t="shared" si="0"/>
        <v>0.25385535959188305</v>
      </c>
    </row>
    <row r="27" spans="1:10" ht="15">
      <c r="A27" s="29"/>
      <c r="B27" s="29"/>
      <c r="C27" s="29"/>
      <c r="D27" s="30" t="s">
        <v>24</v>
      </c>
      <c r="E27" s="30"/>
      <c r="F27" s="30"/>
      <c r="G27" s="30"/>
      <c r="H27" s="26">
        <v>10949.71</v>
      </c>
      <c r="I27" s="26"/>
      <c r="J27" s="16">
        <f t="shared" si="0"/>
        <v>0.23912467133135912</v>
      </c>
    </row>
    <row r="28" spans="1:10" ht="15">
      <c r="A28" s="28" t="s">
        <v>25</v>
      </c>
      <c r="B28" s="28"/>
      <c r="C28" s="28"/>
      <c r="D28" s="28"/>
      <c r="E28" s="28"/>
      <c r="F28" s="28"/>
      <c r="G28" s="5"/>
      <c r="H28" s="26">
        <v>6896.12</v>
      </c>
      <c r="I28" s="26"/>
      <c r="J28" s="16">
        <f t="shared" si="0"/>
        <v>0.15060055731719033</v>
      </c>
    </row>
    <row r="29" spans="1:10" ht="24.75" customHeight="1">
      <c r="A29" s="29"/>
      <c r="B29" s="29"/>
      <c r="C29" s="29"/>
      <c r="D29" s="30" t="s">
        <v>26</v>
      </c>
      <c r="E29" s="30"/>
      <c r="F29" s="30"/>
      <c r="G29" s="30"/>
      <c r="H29" s="27">
        <v>1847.6</v>
      </c>
      <c r="I29" s="27"/>
      <c r="J29" s="16">
        <f t="shared" si="0"/>
        <v>0.04034871633603256</v>
      </c>
    </row>
    <row r="30" spans="1:10" ht="15">
      <c r="A30" s="29"/>
      <c r="B30" s="29"/>
      <c r="C30" s="29"/>
      <c r="D30" s="30" t="s">
        <v>27</v>
      </c>
      <c r="E30" s="30"/>
      <c r="F30" s="30"/>
      <c r="G30" s="30"/>
      <c r="H30" s="26">
        <v>5048.52</v>
      </c>
      <c r="I30" s="26"/>
      <c r="J30" s="16">
        <f t="shared" si="0"/>
        <v>0.1102518409811578</v>
      </c>
    </row>
    <row r="31" spans="1:10" ht="15">
      <c r="A31" s="28" t="s">
        <v>28</v>
      </c>
      <c r="B31" s="28"/>
      <c r="C31" s="28"/>
      <c r="D31" s="28"/>
      <c r="E31" s="28"/>
      <c r="F31" s="28"/>
      <c r="G31" s="5"/>
      <c r="H31" s="26">
        <v>42213.45</v>
      </c>
      <c r="I31" s="26"/>
      <c r="J31" s="16">
        <f t="shared" si="0"/>
        <v>0.9218762284126942</v>
      </c>
    </row>
    <row r="32" spans="1:10" ht="15">
      <c r="A32" s="29"/>
      <c r="B32" s="29"/>
      <c r="C32" s="29"/>
      <c r="D32" s="30" t="s">
        <v>29</v>
      </c>
      <c r="E32" s="30"/>
      <c r="F32" s="30"/>
      <c r="G32" s="30"/>
      <c r="H32" s="26">
        <v>1566.24</v>
      </c>
      <c r="I32" s="26"/>
      <c r="J32" s="16">
        <f t="shared" si="0"/>
        <v>0.03420425063549883</v>
      </c>
    </row>
    <row r="33" spans="1:10" ht="24.75" customHeight="1">
      <c r="A33" s="29"/>
      <c r="B33" s="29"/>
      <c r="C33" s="29"/>
      <c r="D33" s="30" t="s">
        <v>30</v>
      </c>
      <c r="E33" s="30"/>
      <c r="F33" s="30"/>
      <c r="G33" s="30"/>
      <c r="H33" s="26">
        <v>7704.56</v>
      </c>
      <c r="I33" s="26"/>
      <c r="J33" s="16">
        <f t="shared" si="0"/>
        <v>0.16825563213571287</v>
      </c>
    </row>
    <row r="34" spans="1:10" ht="24.75" customHeight="1">
      <c r="A34" s="29"/>
      <c r="B34" s="29"/>
      <c r="C34" s="29"/>
      <c r="D34" s="30" t="s">
        <v>31</v>
      </c>
      <c r="E34" s="30"/>
      <c r="F34" s="30"/>
      <c r="G34" s="30"/>
      <c r="H34" s="26">
        <v>6296.21</v>
      </c>
      <c r="I34" s="26"/>
      <c r="J34" s="16">
        <f t="shared" si="0"/>
        <v>0.13749945403880257</v>
      </c>
    </row>
    <row r="35" spans="1:10" ht="24.75" customHeight="1">
      <c r="A35" s="29"/>
      <c r="B35" s="29"/>
      <c r="C35" s="29"/>
      <c r="D35" s="30" t="s">
        <v>32</v>
      </c>
      <c r="E35" s="30"/>
      <c r="F35" s="30"/>
      <c r="G35" s="30"/>
      <c r="H35" s="26">
        <v>4526.76</v>
      </c>
      <c r="I35" s="26"/>
      <c r="J35" s="16">
        <f t="shared" si="0"/>
        <v>0.09885741240598549</v>
      </c>
    </row>
    <row r="36" spans="1:10" ht="15">
      <c r="A36" s="29"/>
      <c r="B36" s="29"/>
      <c r="C36" s="29"/>
      <c r="D36" s="30" t="s">
        <v>33</v>
      </c>
      <c r="E36" s="30"/>
      <c r="F36" s="30"/>
      <c r="G36" s="30"/>
      <c r="H36" s="26">
        <v>7800.08</v>
      </c>
      <c r="I36" s="26"/>
      <c r="J36" s="16">
        <f t="shared" si="0"/>
        <v>0.17034164067891366</v>
      </c>
    </row>
    <row r="37" spans="1:10" ht="24.75" customHeight="1">
      <c r="A37" s="29"/>
      <c r="B37" s="29"/>
      <c r="C37" s="29"/>
      <c r="D37" s="30" t="s">
        <v>128</v>
      </c>
      <c r="E37" s="30"/>
      <c r="F37" s="30"/>
      <c r="G37" s="30"/>
      <c r="H37" s="26">
        <v>10462.08</v>
      </c>
      <c r="I37" s="26"/>
      <c r="J37" s="16">
        <f t="shared" si="0"/>
        <v>0.22847558898293982</v>
      </c>
    </row>
    <row r="38" spans="1:10" ht="24.75" customHeight="1">
      <c r="A38" s="29"/>
      <c r="B38" s="29"/>
      <c r="C38" s="29"/>
      <c r="D38" s="30" t="s">
        <v>34</v>
      </c>
      <c r="E38" s="30"/>
      <c r="F38" s="30"/>
      <c r="G38" s="30"/>
      <c r="H38" s="26">
        <v>3857.52</v>
      </c>
      <c r="I38" s="26"/>
      <c r="J38" s="16">
        <f t="shared" si="0"/>
        <v>0.08424224953484105</v>
      </c>
    </row>
    <row r="39" spans="1:10" ht="15">
      <c r="A39" s="28" t="s">
        <v>35</v>
      </c>
      <c r="B39" s="28"/>
      <c r="C39" s="28"/>
      <c r="D39" s="28"/>
      <c r="E39" s="28"/>
      <c r="F39" s="28"/>
      <c r="G39" s="5"/>
      <c r="H39" s="26">
        <v>148345.94</v>
      </c>
      <c r="I39" s="26"/>
      <c r="J39" s="16">
        <f t="shared" si="0"/>
        <v>3.2396450815447646</v>
      </c>
    </row>
    <row r="40" spans="1:10" ht="15">
      <c r="A40" s="29"/>
      <c r="B40" s="29"/>
      <c r="C40" s="29"/>
      <c r="D40" s="30" t="s">
        <v>36</v>
      </c>
      <c r="E40" s="30"/>
      <c r="F40" s="30"/>
      <c r="G40" s="30"/>
      <c r="H40" s="26">
        <v>6394.45</v>
      </c>
      <c r="I40" s="26"/>
      <c r="J40" s="16">
        <f t="shared" si="0"/>
        <v>0.13964486316028546</v>
      </c>
    </row>
    <row r="41" spans="1:10" ht="15">
      <c r="A41" s="29"/>
      <c r="B41" s="29"/>
      <c r="C41" s="29"/>
      <c r="D41" s="30" t="s">
        <v>37</v>
      </c>
      <c r="E41" s="30"/>
      <c r="F41" s="30"/>
      <c r="G41" s="30"/>
      <c r="H41" s="26">
        <v>141951.49</v>
      </c>
      <c r="I41" s="26"/>
      <c r="J41" s="16">
        <f t="shared" si="0"/>
        <v>3.1000002183844786</v>
      </c>
    </row>
    <row r="42" spans="1:10" ht="15">
      <c r="A42" s="28" t="s">
        <v>38</v>
      </c>
      <c r="B42" s="28"/>
      <c r="C42" s="28"/>
      <c r="D42" s="28"/>
      <c r="E42" s="28"/>
      <c r="F42" s="28"/>
      <c r="G42" s="5"/>
      <c r="H42" s="31">
        <v>29279</v>
      </c>
      <c r="I42" s="31"/>
      <c r="J42" s="16">
        <f t="shared" si="0"/>
        <v>0.639407916000594</v>
      </c>
    </row>
    <row r="43" spans="1:10" ht="15">
      <c r="A43" s="28" t="s">
        <v>39</v>
      </c>
      <c r="B43" s="28"/>
      <c r="C43" s="28"/>
      <c r="D43" s="28"/>
      <c r="E43" s="28"/>
      <c r="F43" s="28"/>
      <c r="G43" s="5"/>
      <c r="H43" s="26">
        <v>106.67</v>
      </c>
      <c r="I43" s="26"/>
      <c r="J43" s="17">
        <f t="shared" si="0"/>
        <v>0.0023295072372616333</v>
      </c>
    </row>
    <row r="44" spans="1:10" ht="15">
      <c r="A44" s="28" t="s">
        <v>40</v>
      </c>
      <c r="B44" s="28"/>
      <c r="C44" s="28"/>
      <c r="D44" s="28"/>
      <c r="E44" s="28"/>
      <c r="F44" s="28"/>
      <c r="G44" s="5"/>
      <c r="H44" s="26">
        <v>3418.89</v>
      </c>
      <c r="I44" s="26"/>
      <c r="J44" s="16">
        <f t="shared" si="0"/>
        <v>0.07466325113341543</v>
      </c>
    </row>
    <row r="45" spans="1:10" ht="27.75" customHeight="1">
      <c r="A45" s="28" t="s">
        <v>41</v>
      </c>
      <c r="B45" s="28"/>
      <c r="C45" s="28"/>
      <c r="D45" s="28"/>
      <c r="E45" s="28"/>
      <c r="F45" s="28"/>
      <c r="G45" s="5"/>
      <c r="H45" s="26">
        <v>2452.38</v>
      </c>
      <c r="I45" s="26"/>
      <c r="J45" s="16">
        <f t="shared" si="0"/>
        <v>0.0535561728556828</v>
      </c>
    </row>
    <row r="46" spans="1:10" ht="28.5" customHeight="1">
      <c r="A46" s="28" t="s">
        <v>42</v>
      </c>
      <c r="B46" s="28"/>
      <c r="C46" s="28"/>
      <c r="D46" s="28"/>
      <c r="E46" s="28"/>
      <c r="F46" s="28"/>
      <c r="G46" s="5"/>
      <c r="H46" s="26">
        <v>20010.72</v>
      </c>
      <c r="I46" s="26"/>
      <c r="J46" s="16">
        <f t="shared" si="0"/>
        <v>0.43700306611808487</v>
      </c>
    </row>
    <row r="47" spans="1:10" ht="15">
      <c r="A47" s="28" t="s">
        <v>43</v>
      </c>
      <c r="B47" s="28"/>
      <c r="C47" s="28"/>
      <c r="D47" s="28"/>
      <c r="E47" s="28"/>
      <c r="F47" s="28"/>
      <c r="G47" s="5"/>
      <c r="H47" s="26">
        <v>350.34</v>
      </c>
      <c r="I47" s="26"/>
      <c r="J47" s="16">
        <f t="shared" si="0"/>
        <v>0.007650881836526113</v>
      </c>
    </row>
    <row r="48" spans="1:10" ht="28.5" customHeight="1">
      <c r="A48" s="28" t="s">
        <v>44</v>
      </c>
      <c r="B48" s="28"/>
      <c r="C48" s="28"/>
      <c r="D48" s="28"/>
      <c r="E48" s="28"/>
      <c r="F48" s="28"/>
      <c r="G48" s="5"/>
      <c r="H48" s="31">
        <v>2940</v>
      </c>
      <c r="I48" s="31"/>
      <c r="J48" s="16">
        <f t="shared" si="0"/>
        <v>0.06420503681962315</v>
      </c>
    </row>
    <row r="49" spans="1:10" ht="15">
      <c r="A49" s="28" t="s">
        <v>45</v>
      </c>
      <c r="B49" s="28"/>
      <c r="C49" s="28"/>
      <c r="D49" s="28"/>
      <c r="E49" s="28"/>
      <c r="F49" s="28"/>
      <c r="G49" s="5"/>
      <c r="H49" s="26">
        <v>213.34</v>
      </c>
      <c r="I49" s="26"/>
      <c r="J49" s="16">
        <f t="shared" si="0"/>
        <v>0.0046590144745232666</v>
      </c>
    </row>
    <row r="50" spans="1:10" ht="25.5" customHeight="1">
      <c r="A50" s="28" t="s">
        <v>46</v>
      </c>
      <c r="B50" s="28"/>
      <c r="C50" s="28"/>
      <c r="D50" s="28"/>
      <c r="E50" s="28"/>
      <c r="F50" s="28"/>
      <c r="G50" s="5"/>
      <c r="H50" s="26">
        <v>213.34</v>
      </c>
      <c r="I50" s="26"/>
      <c r="J50" s="16">
        <f t="shared" si="0"/>
        <v>0.0046590144745232666</v>
      </c>
    </row>
    <row r="51" spans="1:10" ht="15">
      <c r="A51" s="28" t="s">
        <v>47</v>
      </c>
      <c r="B51" s="28"/>
      <c r="C51" s="28"/>
      <c r="D51" s="28"/>
      <c r="E51" s="28"/>
      <c r="F51" s="28"/>
      <c r="G51" s="5"/>
      <c r="H51" s="26">
        <v>23960.23</v>
      </c>
      <c r="I51" s="26"/>
      <c r="J51" s="16">
        <f t="shared" si="0"/>
        <v>0.5232542344750474</v>
      </c>
    </row>
    <row r="52" spans="1:10" ht="15">
      <c r="A52" s="29"/>
      <c r="B52" s="29"/>
      <c r="C52" s="29"/>
      <c r="D52" s="30" t="s">
        <v>48</v>
      </c>
      <c r="E52" s="30"/>
      <c r="F52" s="30"/>
      <c r="G52" s="30"/>
      <c r="H52" s="26">
        <v>3926.12</v>
      </c>
      <c r="I52" s="26"/>
      <c r="J52" s="16">
        <f t="shared" si="0"/>
        <v>0.08574036706063226</v>
      </c>
    </row>
    <row r="53" spans="1:10" ht="15">
      <c r="A53" s="29"/>
      <c r="B53" s="29"/>
      <c r="C53" s="29"/>
      <c r="D53" s="30" t="s">
        <v>49</v>
      </c>
      <c r="E53" s="30"/>
      <c r="F53" s="30"/>
      <c r="G53" s="30"/>
      <c r="H53" s="26">
        <v>2942.77</v>
      </c>
      <c r="I53" s="26"/>
      <c r="J53" s="16">
        <f t="shared" si="0"/>
        <v>0.06426552932030015</v>
      </c>
    </row>
    <row r="54" spans="1:10" ht="15">
      <c r="A54" s="29"/>
      <c r="B54" s="29"/>
      <c r="C54" s="29"/>
      <c r="D54" s="30" t="s">
        <v>50</v>
      </c>
      <c r="E54" s="30"/>
      <c r="F54" s="30"/>
      <c r="G54" s="30"/>
      <c r="H54" s="27">
        <v>6</v>
      </c>
      <c r="I54" s="27"/>
      <c r="J54" s="16">
        <f t="shared" si="0"/>
        <v>0.00013103068738698603</v>
      </c>
    </row>
    <row r="55" spans="1:10" ht="15">
      <c r="A55" s="29"/>
      <c r="B55" s="29"/>
      <c r="C55" s="29"/>
      <c r="D55" s="30" t="s">
        <v>51</v>
      </c>
      <c r="E55" s="30"/>
      <c r="F55" s="30"/>
      <c r="G55" s="30"/>
      <c r="H55" s="26">
        <v>1203.91</v>
      </c>
      <c r="I55" s="26"/>
      <c r="J55" s="16">
        <f t="shared" si="0"/>
        <v>0.026291525808677725</v>
      </c>
    </row>
    <row r="56" spans="1:10" ht="29.25" customHeight="1">
      <c r="A56" s="29"/>
      <c r="B56" s="29"/>
      <c r="C56" s="29"/>
      <c r="D56" s="30" t="s">
        <v>52</v>
      </c>
      <c r="E56" s="30"/>
      <c r="F56" s="30"/>
      <c r="G56" s="30"/>
      <c r="H56" s="26">
        <v>15881.43</v>
      </c>
      <c r="I56" s="26"/>
      <c r="J56" s="16">
        <f t="shared" si="0"/>
        <v>0.3468257815980503</v>
      </c>
    </row>
    <row r="57" spans="1:10" ht="15">
      <c r="A57" s="28" t="s">
        <v>53</v>
      </c>
      <c r="B57" s="28"/>
      <c r="C57" s="28"/>
      <c r="D57" s="28"/>
      <c r="E57" s="28"/>
      <c r="F57" s="28"/>
      <c r="G57" s="5"/>
      <c r="H57" s="26">
        <v>24684.13</v>
      </c>
      <c r="I57" s="26"/>
      <c r="J57" s="16">
        <f t="shared" si="0"/>
        <v>0.5390630869082872</v>
      </c>
    </row>
    <row r="58" spans="1:10" ht="15">
      <c r="A58" s="28" t="s">
        <v>54</v>
      </c>
      <c r="B58" s="28"/>
      <c r="C58" s="28"/>
      <c r="D58" s="28"/>
      <c r="E58" s="28"/>
      <c r="F58" s="28"/>
      <c r="G58" s="5"/>
      <c r="H58" s="26">
        <v>3466.65</v>
      </c>
      <c r="I58" s="26"/>
      <c r="J58" s="16">
        <f t="shared" si="0"/>
        <v>0.07570625540501585</v>
      </c>
    </row>
    <row r="59" spans="1:10" ht="29.25" customHeight="1">
      <c r="A59" s="29"/>
      <c r="B59" s="29"/>
      <c r="C59" s="29"/>
      <c r="D59" s="30" t="s">
        <v>55</v>
      </c>
      <c r="E59" s="30"/>
      <c r="F59" s="30"/>
      <c r="G59" s="30"/>
      <c r="H59" s="26">
        <v>3466.65</v>
      </c>
      <c r="I59" s="26"/>
      <c r="J59" s="16">
        <f t="shared" si="0"/>
        <v>0.07570625540501585</v>
      </c>
    </row>
    <row r="60" spans="1:10" ht="15">
      <c r="A60" s="28" t="s">
        <v>56</v>
      </c>
      <c r="B60" s="28"/>
      <c r="C60" s="28"/>
      <c r="D60" s="28"/>
      <c r="E60" s="28"/>
      <c r="F60" s="28"/>
      <c r="G60" s="5"/>
      <c r="H60" s="31">
        <v>7334</v>
      </c>
      <c r="I60" s="31"/>
      <c r="J60" s="16">
        <f t="shared" si="0"/>
        <v>0.16016317688269258</v>
      </c>
    </row>
    <row r="61" spans="1:10" ht="15">
      <c r="A61" s="28" t="s">
        <v>57</v>
      </c>
      <c r="B61" s="28"/>
      <c r="C61" s="28"/>
      <c r="D61" s="28"/>
      <c r="E61" s="28"/>
      <c r="F61" s="28"/>
      <c r="G61" s="5"/>
      <c r="H61" s="26">
        <v>720.04</v>
      </c>
      <c r="I61" s="26"/>
      <c r="J61" s="16">
        <f t="shared" si="0"/>
        <v>0.015724556024354235</v>
      </c>
    </row>
    <row r="62" spans="1:10" ht="15">
      <c r="A62" s="29"/>
      <c r="B62" s="29"/>
      <c r="C62" s="29"/>
      <c r="D62" s="30" t="s">
        <v>127</v>
      </c>
      <c r="E62" s="30"/>
      <c r="F62" s="30"/>
      <c r="G62" s="30"/>
      <c r="H62" s="26">
        <v>426.69</v>
      </c>
      <c r="I62" s="26"/>
      <c r="J62" s="16">
        <f t="shared" si="0"/>
        <v>0.009318247333525511</v>
      </c>
    </row>
    <row r="63" spans="1:10" ht="15">
      <c r="A63" s="29"/>
      <c r="B63" s="29"/>
      <c r="C63" s="29"/>
      <c r="D63" s="30" t="s">
        <v>58</v>
      </c>
      <c r="E63" s="30"/>
      <c r="F63" s="30"/>
      <c r="G63" s="30"/>
      <c r="H63" s="26">
        <v>293.35</v>
      </c>
      <c r="I63" s="26"/>
      <c r="J63" s="16">
        <f t="shared" si="0"/>
        <v>0.006406308690828726</v>
      </c>
    </row>
    <row r="64" spans="1:10" ht="15">
      <c r="A64" s="28" t="s">
        <v>59</v>
      </c>
      <c r="B64" s="28"/>
      <c r="C64" s="28"/>
      <c r="D64" s="28"/>
      <c r="E64" s="28"/>
      <c r="F64" s="28"/>
      <c r="G64" s="5"/>
      <c r="H64" s="26">
        <v>13163.44</v>
      </c>
      <c r="I64" s="26"/>
      <c r="J64" s="16">
        <f t="shared" si="0"/>
        <v>0.28746909859622455</v>
      </c>
    </row>
    <row r="65" spans="1:10" ht="15">
      <c r="A65" s="28" t="s">
        <v>60</v>
      </c>
      <c r="B65" s="28"/>
      <c r="C65" s="28"/>
      <c r="D65" s="28"/>
      <c r="E65" s="28"/>
      <c r="F65" s="28"/>
      <c r="G65" s="5"/>
      <c r="H65" s="26">
        <v>49072.97</v>
      </c>
      <c r="I65" s="26"/>
      <c r="J65" s="16">
        <f t="shared" si="0"/>
        <v>1.071677498536824</v>
      </c>
    </row>
    <row r="66" spans="1:10" ht="15">
      <c r="A66" s="28" t="s">
        <v>61</v>
      </c>
      <c r="B66" s="28"/>
      <c r="C66" s="28"/>
      <c r="D66" s="28"/>
      <c r="E66" s="28"/>
      <c r="F66" s="28"/>
      <c r="G66" s="5"/>
      <c r="H66" s="26">
        <v>16469.05</v>
      </c>
      <c r="I66" s="26"/>
      <c r="J66" s="16">
        <f t="shared" si="0"/>
        <v>0.3596584903517737</v>
      </c>
    </row>
    <row r="67" spans="1:10" ht="15">
      <c r="A67" s="28" t="s">
        <v>63</v>
      </c>
      <c r="B67" s="28"/>
      <c r="C67" s="28"/>
      <c r="D67" s="28"/>
      <c r="E67" s="28"/>
      <c r="F67" s="28"/>
      <c r="G67" s="5"/>
      <c r="H67" s="26">
        <v>32603.92</v>
      </c>
      <c r="I67" s="26"/>
      <c r="J67" s="16">
        <f t="shared" si="0"/>
        <v>0.7120190081850503</v>
      </c>
    </row>
    <row r="68" spans="1:10" ht="28.5" customHeight="1">
      <c r="A68" s="28" t="s">
        <v>64</v>
      </c>
      <c r="B68" s="28"/>
      <c r="C68" s="28"/>
      <c r="D68" s="28"/>
      <c r="E68" s="28"/>
      <c r="F68" s="28"/>
      <c r="G68" s="5"/>
      <c r="H68" s="26">
        <v>3302.56</v>
      </c>
      <c r="I68" s="26"/>
      <c r="J68" s="16">
        <f aca="true" t="shared" si="1" ref="J68:J95">H68/12/3815.9</f>
        <v>0.07212278448946076</v>
      </c>
    </row>
    <row r="69" spans="1:10" ht="31.5" customHeight="1">
      <c r="A69" s="28" t="s">
        <v>66</v>
      </c>
      <c r="B69" s="28"/>
      <c r="C69" s="28"/>
      <c r="D69" s="28"/>
      <c r="E69" s="28"/>
      <c r="F69" s="28"/>
      <c r="G69" s="5"/>
      <c r="H69" s="26">
        <v>11637.28</v>
      </c>
      <c r="I69" s="26"/>
      <c r="J69" s="16">
        <f t="shared" si="1"/>
        <v>0.25414013295247084</v>
      </c>
    </row>
    <row r="70" spans="1:10" ht="25.5" customHeight="1">
      <c r="A70" s="28" t="s">
        <v>67</v>
      </c>
      <c r="B70" s="28"/>
      <c r="C70" s="28"/>
      <c r="D70" s="28"/>
      <c r="E70" s="28"/>
      <c r="F70" s="28"/>
      <c r="G70" s="5"/>
      <c r="H70" s="26">
        <v>1490.84</v>
      </c>
      <c r="I70" s="26"/>
      <c r="J70" s="16">
        <f t="shared" si="1"/>
        <v>0.03255763166400238</v>
      </c>
    </row>
    <row r="71" spans="1:10" ht="15">
      <c r="A71" s="29"/>
      <c r="B71" s="29"/>
      <c r="C71" s="29"/>
      <c r="D71" s="30" t="s">
        <v>68</v>
      </c>
      <c r="E71" s="30"/>
      <c r="F71" s="30"/>
      <c r="G71" s="30"/>
      <c r="H71" s="26">
        <v>1490.84</v>
      </c>
      <c r="I71" s="26"/>
      <c r="J71" s="16">
        <f t="shared" si="1"/>
        <v>0.03255763166400238</v>
      </c>
    </row>
    <row r="72" spans="1:10" ht="25.5" customHeight="1">
      <c r="A72" s="28" t="s">
        <v>69</v>
      </c>
      <c r="B72" s="28"/>
      <c r="C72" s="28"/>
      <c r="D72" s="28"/>
      <c r="E72" s="28"/>
      <c r="F72" s="28"/>
      <c r="G72" s="5"/>
      <c r="H72" s="26">
        <v>1123.96</v>
      </c>
      <c r="I72" s="26"/>
      <c r="J72" s="16">
        <f t="shared" si="1"/>
        <v>0.02454554189924614</v>
      </c>
    </row>
    <row r="73" spans="1:10" ht="25.5" customHeight="1">
      <c r="A73" s="29"/>
      <c r="B73" s="29"/>
      <c r="C73" s="29"/>
      <c r="D73" s="30" t="s">
        <v>70</v>
      </c>
      <c r="E73" s="30"/>
      <c r="F73" s="30"/>
      <c r="G73" s="30"/>
      <c r="H73" s="26">
        <v>1123.96</v>
      </c>
      <c r="I73" s="26"/>
      <c r="J73" s="16">
        <f t="shared" si="1"/>
        <v>0.02454554189924614</v>
      </c>
    </row>
    <row r="74" spans="1:10" ht="25.5" customHeight="1">
      <c r="A74" s="28" t="s">
        <v>71</v>
      </c>
      <c r="B74" s="28"/>
      <c r="C74" s="28"/>
      <c r="D74" s="28"/>
      <c r="E74" s="28"/>
      <c r="F74" s="28"/>
      <c r="G74" s="5"/>
      <c r="H74" s="26">
        <v>9022.48</v>
      </c>
      <c r="I74" s="26"/>
      <c r="J74" s="16">
        <f t="shared" si="1"/>
        <v>0.19703695938922228</v>
      </c>
    </row>
    <row r="75" spans="1:10" ht="25.5" customHeight="1">
      <c r="A75" s="28" t="s">
        <v>72</v>
      </c>
      <c r="B75" s="28"/>
      <c r="C75" s="28"/>
      <c r="D75" s="28"/>
      <c r="E75" s="28"/>
      <c r="F75" s="28"/>
      <c r="G75" s="5"/>
      <c r="H75" s="27">
        <v>9262.5</v>
      </c>
      <c r="I75" s="27"/>
      <c r="J75" s="16">
        <f t="shared" si="1"/>
        <v>0.20227862365365967</v>
      </c>
    </row>
    <row r="76" spans="1:10" ht="25.5" customHeight="1">
      <c r="A76" s="28" t="s">
        <v>74</v>
      </c>
      <c r="B76" s="28"/>
      <c r="C76" s="28"/>
      <c r="D76" s="28"/>
      <c r="E76" s="28"/>
      <c r="F76" s="28"/>
      <c r="G76" s="5"/>
      <c r="H76" s="26">
        <v>12811.83</v>
      </c>
      <c r="I76" s="26"/>
      <c r="J76" s="16">
        <f t="shared" si="1"/>
        <v>0.2797904819308682</v>
      </c>
    </row>
    <row r="77" spans="1:10" ht="27" customHeight="1">
      <c r="A77" s="29"/>
      <c r="B77" s="29"/>
      <c r="C77" s="29"/>
      <c r="D77" s="30" t="s">
        <v>75</v>
      </c>
      <c r="E77" s="30"/>
      <c r="F77" s="30"/>
      <c r="G77" s="30"/>
      <c r="H77" s="26">
        <v>3715.41</v>
      </c>
      <c r="I77" s="26"/>
      <c r="J77" s="16">
        <f t="shared" si="1"/>
        <v>0.0811387877040803</v>
      </c>
    </row>
    <row r="78" spans="1:10" ht="31.5" customHeight="1">
      <c r="A78" s="29"/>
      <c r="B78" s="29"/>
      <c r="C78" s="29"/>
      <c r="D78" s="30" t="s">
        <v>76</v>
      </c>
      <c r="E78" s="30"/>
      <c r="F78" s="30"/>
      <c r="G78" s="30"/>
      <c r="H78" s="26">
        <v>2414.47</v>
      </c>
      <c r="I78" s="26"/>
      <c r="J78" s="16">
        <f t="shared" si="1"/>
        <v>0.05272827729587602</v>
      </c>
    </row>
    <row r="79" spans="1:10" ht="15">
      <c r="A79" s="29"/>
      <c r="B79" s="29"/>
      <c r="C79" s="29"/>
      <c r="D79" s="30" t="s">
        <v>77</v>
      </c>
      <c r="E79" s="30"/>
      <c r="F79" s="30"/>
      <c r="G79" s="30"/>
      <c r="H79" s="26">
        <v>3296.55</v>
      </c>
      <c r="I79" s="26"/>
      <c r="J79" s="16">
        <f t="shared" si="1"/>
        <v>0.0719915354175948</v>
      </c>
    </row>
    <row r="80" spans="1:10" ht="29.25" customHeight="1">
      <c r="A80" s="25" t="s">
        <v>78</v>
      </c>
      <c r="B80" s="25"/>
      <c r="C80" s="25"/>
      <c r="D80" s="25"/>
      <c r="E80" s="25"/>
      <c r="F80" s="25"/>
      <c r="G80" s="5"/>
      <c r="H80" s="27">
        <v>3385.4</v>
      </c>
      <c r="I80" s="27"/>
      <c r="J80" s="16">
        <f t="shared" si="1"/>
        <v>0.07393188151331709</v>
      </c>
    </row>
    <row r="81" spans="1:10" ht="30" customHeight="1">
      <c r="A81" s="28" t="s">
        <v>79</v>
      </c>
      <c r="B81" s="28"/>
      <c r="C81" s="28"/>
      <c r="D81" s="28"/>
      <c r="E81" s="28"/>
      <c r="F81" s="28"/>
      <c r="G81" s="5"/>
      <c r="H81" s="31">
        <v>2860</v>
      </c>
      <c r="I81" s="31"/>
      <c r="J81" s="16">
        <f t="shared" si="1"/>
        <v>0.06245796098779668</v>
      </c>
    </row>
    <row r="82" spans="1:10" ht="15">
      <c r="A82" s="28" t="s">
        <v>81</v>
      </c>
      <c r="B82" s="28"/>
      <c r="C82" s="28"/>
      <c r="D82" s="28"/>
      <c r="E82" s="28"/>
      <c r="F82" s="28"/>
      <c r="G82" s="5"/>
      <c r="H82" s="27">
        <v>16175.5</v>
      </c>
      <c r="I82" s="27"/>
      <c r="J82" s="16">
        <f t="shared" si="1"/>
        <v>0.3532478139713654</v>
      </c>
    </row>
    <row r="83" spans="1:10" ht="15">
      <c r="A83" s="28" t="s">
        <v>43</v>
      </c>
      <c r="B83" s="28"/>
      <c r="C83" s="28"/>
      <c r="D83" s="28"/>
      <c r="E83" s="28"/>
      <c r="F83" s="28"/>
      <c r="G83" s="5"/>
      <c r="H83" s="26">
        <v>4964.78</v>
      </c>
      <c r="I83" s="26"/>
      <c r="J83" s="16">
        <f t="shared" si="1"/>
        <v>0.10842308935419341</v>
      </c>
    </row>
    <row r="84" spans="1:10" ht="15">
      <c r="A84" s="29"/>
      <c r="B84" s="29"/>
      <c r="C84" s="29"/>
      <c r="D84" s="30" t="s">
        <v>82</v>
      </c>
      <c r="E84" s="30"/>
      <c r="F84" s="30"/>
      <c r="G84" s="30"/>
      <c r="H84" s="26">
        <v>120.01</v>
      </c>
      <c r="I84" s="26"/>
      <c r="J84" s="16">
        <f t="shared" si="1"/>
        <v>0.002620832132218699</v>
      </c>
    </row>
    <row r="85" spans="1:10" ht="15">
      <c r="A85" s="29"/>
      <c r="B85" s="29"/>
      <c r="C85" s="29"/>
      <c r="D85" s="30" t="s">
        <v>83</v>
      </c>
      <c r="E85" s="30"/>
      <c r="F85" s="30"/>
      <c r="G85" s="30"/>
      <c r="H85" s="26">
        <v>1171.42</v>
      </c>
      <c r="I85" s="26"/>
      <c r="J85" s="16">
        <f t="shared" si="1"/>
        <v>0.025581994636477198</v>
      </c>
    </row>
    <row r="86" spans="1:10" ht="15">
      <c r="A86" s="29"/>
      <c r="B86" s="29"/>
      <c r="C86" s="29"/>
      <c r="D86" s="30" t="s">
        <v>84</v>
      </c>
      <c r="E86" s="30"/>
      <c r="F86" s="30"/>
      <c r="G86" s="30"/>
      <c r="H86" s="26">
        <v>293.35</v>
      </c>
      <c r="I86" s="26"/>
      <c r="J86" s="16">
        <f t="shared" si="1"/>
        <v>0.006406308690828726</v>
      </c>
    </row>
    <row r="87" spans="1:10" ht="15">
      <c r="A87" s="29"/>
      <c r="B87" s="29"/>
      <c r="C87" s="29"/>
      <c r="D87" s="30" t="s">
        <v>85</v>
      </c>
      <c r="E87" s="30"/>
      <c r="F87" s="30"/>
      <c r="G87" s="30"/>
      <c r="H87" s="31">
        <v>3380</v>
      </c>
      <c r="I87" s="31"/>
      <c r="J87" s="16">
        <f t="shared" si="1"/>
        <v>0.0738139538946688</v>
      </c>
    </row>
    <row r="88" spans="1:10" ht="24.75" customHeight="1">
      <c r="A88" s="28" t="s">
        <v>86</v>
      </c>
      <c r="B88" s="28"/>
      <c r="C88" s="28"/>
      <c r="D88" s="28"/>
      <c r="E88" s="28"/>
      <c r="F88" s="28"/>
      <c r="G88" s="5"/>
      <c r="H88" s="26">
        <v>11210.72</v>
      </c>
      <c r="I88" s="26"/>
      <c r="J88" s="16">
        <f t="shared" si="1"/>
        <v>0.24482472461717197</v>
      </c>
    </row>
    <row r="89" spans="1:10" ht="15">
      <c r="A89" s="28" t="s">
        <v>87</v>
      </c>
      <c r="B89" s="28"/>
      <c r="C89" s="28"/>
      <c r="D89" s="28"/>
      <c r="E89" s="28"/>
      <c r="F89" s="28"/>
      <c r="G89" s="5"/>
      <c r="H89" s="26">
        <v>61300.37</v>
      </c>
      <c r="I89" s="26"/>
      <c r="J89" s="16">
        <f t="shared" si="1"/>
        <v>1.338704936362763</v>
      </c>
    </row>
    <row r="90" spans="1:10" ht="15">
      <c r="A90" s="25" t="s">
        <v>88</v>
      </c>
      <c r="B90" s="25"/>
      <c r="C90" s="25"/>
      <c r="D90" s="25"/>
      <c r="E90" s="25"/>
      <c r="F90" s="25"/>
      <c r="G90" s="5"/>
      <c r="H90" s="26">
        <v>27415.17</v>
      </c>
      <c r="I90" s="26"/>
      <c r="J90" s="16">
        <f t="shared" si="1"/>
        <v>0.5987047616551796</v>
      </c>
    </row>
    <row r="91" spans="1:10" ht="15">
      <c r="A91" s="25" t="s">
        <v>89</v>
      </c>
      <c r="B91" s="25"/>
      <c r="C91" s="25"/>
      <c r="D91" s="25"/>
      <c r="E91" s="25"/>
      <c r="F91" s="25"/>
      <c r="G91" s="5"/>
      <c r="H91" s="27">
        <v>33885.2</v>
      </c>
      <c r="I91" s="27"/>
      <c r="J91" s="16">
        <f t="shared" si="1"/>
        <v>0.7400001747075831</v>
      </c>
    </row>
    <row r="92" spans="1:10" ht="45" customHeight="1">
      <c r="A92" s="28" t="s">
        <v>90</v>
      </c>
      <c r="B92" s="28"/>
      <c r="C92" s="28"/>
      <c r="D92" s="28"/>
      <c r="E92" s="28"/>
      <c r="F92" s="28"/>
      <c r="G92" s="5"/>
      <c r="H92" s="26">
        <v>148660.67</v>
      </c>
      <c r="I92" s="26"/>
      <c r="J92" s="16">
        <f t="shared" si="1"/>
        <v>3.246518296251649</v>
      </c>
    </row>
    <row r="93" spans="1:10" ht="15">
      <c r="A93" s="25" t="s">
        <v>91</v>
      </c>
      <c r="B93" s="25"/>
      <c r="C93" s="25"/>
      <c r="D93" s="25"/>
      <c r="E93" s="25"/>
      <c r="F93" s="25"/>
      <c r="G93" s="5"/>
      <c r="H93" s="26">
        <v>74793.78</v>
      </c>
      <c r="I93" s="26"/>
      <c r="J93" s="16">
        <f t="shared" si="1"/>
        <v>1.6333800676118346</v>
      </c>
    </row>
    <row r="94" spans="1:10" ht="15">
      <c r="A94" s="25" t="s">
        <v>92</v>
      </c>
      <c r="B94" s="25"/>
      <c r="C94" s="25"/>
      <c r="D94" s="25"/>
      <c r="E94" s="25"/>
      <c r="F94" s="25"/>
      <c r="G94" s="5"/>
      <c r="H94" s="26">
        <v>12543.43</v>
      </c>
      <c r="I94" s="26"/>
      <c r="J94" s="16">
        <f t="shared" si="1"/>
        <v>0.27392904251509037</v>
      </c>
    </row>
    <row r="95" spans="1:10" ht="15">
      <c r="A95" s="25" t="s">
        <v>93</v>
      </c>
      <c r="B95" s="25"/>
      <c r="C95" s="25"/>
      <c r="D95" s="25"/>
      <c r="E95" s="25"/>
      <c r="F95" s="25"/>
      <c r="G95" s="5"/>
      <c r="H95" s="26">
        <v>61323.46</v>
      </c>
      <c r="I95" s="26"/>
      <c r="J95" s="16">
        <f t="shared" si="1"/>
        <v>1.3392091861247235</v>
      </c>
    </row>
    <row r="96" spans="1:10" ht="15">
      <c r="A96" s="21" t="s">
        <v>94</v>
      </c>
      <c r="B96" s="21"/>
      <c r="C96" s="21"/>
      <c r="D96" s="22">
        <v>634076.8</v>
      </c>
      <c r="E96" s="22"/>
      <c r="F96" s="22"/>
      <c r="G96" s="22"/>
      <c r="H96" s="22"/>
      <c r="I96" s="22"/>
      <c r="J96" s="16"/>
    </row>
    <row r="97" spans="1:11" ht="15">
      <c r="A97" s="2"/>
      <c r="B97" s="2"/>
      <c r="C97" s="2"/>
      <c r="D97" s="23"/>
      <c r="E97" s="23"/>
      <c r="F97" s="2"/>
      <c r="G97" s="2"/>
      <c r="H97" s="2"/>
      <c r="I97" s="2"/>
      <c r="J97" s="2"/>
      <c r="K97" s="2"/>
    </row>
    <row r="98" spans="1:11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">
      <c r="A99" s="24" t="s">
        <v>95</v>
      </c>
      <c r="B99" s="24"/>
      <c r="C99" s="2"/>
      <c r="D99" s="2"/>
      <c r="E99" s="2"/>
      <c r="F99" s="2"/>
      <c r="G99" s="2"/>
      <c r="H99" s="2"/>
      <c r="I99" s="2"/>
      <c r="J99" s="2" t="s">
        <v>96</v>
      </c>
      <c r="K99" s="2"/>
    </row>
    <row r="100" spans="1:11" ht="15">
      <c r="A100" s="2" t="s">
        <v>0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</sheetData>
  <sheetProtection/>
  <mergeCells count="214"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  <mergeCell ref="J19:K19"/>
    <mergeCell ref="A20:E20"/>
    <mergeCell ref="F20:G20"/>
    <mergeCell ref="H20:I20"/>
    <mergeCell ref="J20:K20"/>
    <mergeCell ref="D14:E14"/>
    <mergeCell ref="H16:I16"/>
    <mergeCell ref="A18:E18"/>
    <mergeCell ref="F18:G18"/>
    <mergeCell ref="H18:I18"/>
    <mergeCell ref="J18:K18"/>
    <mergeCell ref="A22:C22"/>
    <mergeCell ref="D22:G22"/>
    <mergeCell ref="H22:I22"/>
    <mergeCell ref="A23:F23"/>
    <mergeCell ref="H23:I23"/>
    <mergeCell ref="A24:F24"/>
    <mergeCell ref="H24:I24"/>
    <mergeCell ref="A19:E19"/>
    <mergeCell ref="F19:G19"/>
    <mergeCell ref="H19:I19"/>
    <mergeCell ref="A26:C26"/>
    <mergeCell ref="D26:G26"/>
    <mergeCell ref="H26:I26"/>
    <mergeCell ref="A27:C27"/>
    <mergeCell ref="D27:G27"/>
    <mergeCell ref="H27:I27"/>
    <mergeCell ref="A25:C25"/>
    <mergeCell ref="D25:G25"/>
    <mergeCell ref="H25:I25"/>
    <mergeCell ref="A31:F31"/>
    <mergeCell ref="H31:I31"/>
    <mergeCell ref="A32:C32"/>
    <mergeCell ref="D32:G32"/>
    <mergeCell ref="H32:I32"/>
    <mergeCell ref="A28:F28"/>
    <mergeCell ref="H28:I28"/>
    <mergeCell ref="A29:C29"/>
    <mergeCell ref="D29:G29"/>
    <mergeCell ref="H29:I29"/>
    <mergeCell ref="A30:C30"/>
    <mergeCell ref="D30:G30"/>
    <mergeCell ref="H30:I30"/>
    <mergeCell ref="A35:C35"/>
    <mergeCell ref="D35:G35"/>
    <mergeCell ref="H35:I35"/>
    <mergeCell ref="A36:C36"/>
    <mergeCell ref="D36:G36"/>
    <mergeCell ref="H36:I36"/>
    <mergeCell ref="A33:C33"/>
    <mergeCell ref="D33:G33"/>
    <mergeCell ref="H33:I33"/>
    <mergeCell ref="A34:C34"/>
    <mergeCell ref="D34:G34"/>
    <mergeCell ref="H34:I34"/>
    <mergeCell ref="A39:F39"/>
    <mergeCell ref="H39:I39"/>
    <mergeCell ref="A40:C40"/>
    <mergeCell ref="D40:G40"/>
    <mergeCell ref="H40:I40"/>
    <mergeCell ref="A37:C37"/>
    <mergeCell ref="D37:G37"/>
    <mergeCell ref="H37:I37"/>
    <mergeCell ref="A38:C38"/>
    <mergeCell ref="D38:G38"/>
    <mergeCell ref="H38:I38"/>
    <mergeCell ref="A44:F44"/>
    <mergeCell ref="H44:I44"/>
    <mergeCell ref="A41:C41"/>
    <mergeCell ref="D41:G41"/>
    <mergeCell ref="H41:I41"/>
    <mergeCell ref="A42:F42"/>
    <mergeCell ref="H42:I42"/>
    <mergeCell ref="A43:F43"/>
    <mergeCell ref="H43:I43"/>
    <mergeCell ref="A50:F50"/>
    <mergeCell ref="H50:I50"/>
    <mergeCell ref="A48:F48"/>
    <mergeCell ref="H48:I48"/>
    <mergeCell ref="A49:F49"/>
    <mergeCell ref="H49:I49"/>
    <mergeCell ref="A47:F47"/>
    <mergeCell ref="H47:I47"/>
    <mergeCell ref="A45:F45"/>
    <mergeCell ref="H45:I45"/>
    <mergeCell ref="A46:F46"/>
    <mergeCell ref="H46:I46"/>
    <mergeCell ref="A53:C53"/>
    <mergeCell ref="D53:G53"/>
    <mergeCell ref="H53:I53"/>
    <mergeCell ref="A54:C54"/>
    <mergeCell ref="D54:G54"/>
    <mergeCell ref="H54:I54"/>
    <mergeCell ref="A51:F51"/>
    <mergeCell ref="H51:I51"/>
    <mergeCell ref="A52:C52"/>
    <mergeCell ref="D52:G52"/>
    <mergeCell ref="H52:I52"/>
    <mergeCell ref="A55:C55"/>
    <mergeCell ref="D55:G55"/>
    <mergeCell ref="H55:I55"/>
    <mergeCell ref="A56:C56"/>
    <mergeCell ref="D56:G56"/>
    <mergeCell ref="H56:I56"/>
    <mergeCell ref="A60:F60"/>
    <mergeCell ref="H60:I60"/>
    <mergeCell ref="A57:F57"/>
    <mergeCell ref="H57:I57"/>
    <mergeCell ref="A58:F58"/>
    <mergeCell ref="H58:I58"/>
    <mergeCell ref="A59:C59"/>
    <mergeCell ref="D59:G59"/>
    <mergeCell ref="H59:I59"/>
    <mergeCell ref="A64:F64"/>
    <mergeCell ref="H64:I64"/>
    <mergeCell ref="A65:F65"/>
    <mergeCell ref="H65:I65"/>
    <mergeCell ref="A61:F61"/>
    <mergeCell ref="H61:I61"/>
    <mergeCell ref="A62:C62"/>
    <mergeCell ref="D62:G62"/>
    <mergeCell ref="H62:I62"/>
    <mergeCell ref="A63:C63"/>
    <mergeCell ref="D63:G63"/>
    <mergeCell ref="H63:I63"/>
    <mergeCell ref="A69:F69"/>
    <mergeCell ref="H69:I69"/>
    <mergeCell ref="A70:F70"/>
    <mergeCell ref="H70:I70"/>
    <mergeCell ref="A68:F68"/>
    <mergeCell ref="H68:I68"/>
    <mergeCell ref="A66:F66"/>
    <mergeCell ref="H66:I66"/>
    <mergeCell ref="A67:F67"/>
    <mergeCell ref="H67:I67"/>
    <mergeCell ref="A76:F76"/>
    <mergeCell ref="H76:I76"/>
    <mergeCell ref="A74:F74"/>
    <mergeCell ref="H74:I74"/>
    <mergeCell ref="A75:F75"/>
    <mergeCell ref="H75:I75"/>
    <mergeCell ref="A71:C71"/>
    <mergeCell ref="D71:G71"/>
    <mergeCell ref="H71:I71"/>
    <mergeCell ref="A72:F72"/>
    <mergeCell ref="H72:I72"/>
    <mergeCell ref="A73:C73"/>
    <mergeCell ref="D73:G73"/>
    <mergeCell ref="H73:I73"/>
    <mergeCell ref="A81:F81"/>
    <mergeCell ref="H81:I81"/>
    <mergeCell ref="A79:C79"/>
    <mergeCell ref="D79:G79"/>
    <mergeCell ref="H79:I79"/>
    <mergeCell ref="A80:F80"/>
    <mergeCell ref="H80:I80"/>
    <mergeCell ref="A77:C77"/>
    <mergeCell ref="D77:G77"/>
    <mergeCell ref="H77:I77"/>
    <mergeCell ref="A78:C78"/>
    <mergeCell ref="D78:G78"/>
    <mergeCell ref="H78:I78"/>
    <mergeCell ref="A85:C85"/>
    <mergeCell ref="D85:G85"/>
    <mergeCell ref="H85:I85"/>
    <mergeCell ref="A86:C86"/>
    <mergeCell ref="D86:G86"/>
    <mergeCell ref="H86:I86"/>
    <mergeCell ref="A82:F82"/>
    <mergeCell ref="H82:I82"/>
    <mergeCell ref="A83:F83"/>
    <mergeCell ref="H83:I83"/>
    <mergeCell ref="A84:C84"/>
    <mergeCell ref="D84:G84"/>
    <mergeCell ref="H84:I84"/>
    <mergeCell ref="A91:F91"/>
    <mergeCell ref="H91:I91"/>
    <mergeCell ref="A92:F92"/>
    <mergeCell ref="H92:I92"/>
    <mergeCell ref="A89:F89"/>
    <mergeCell ref="H89:I89"/>
    <mergeCell ref="A90:F90"/>
    <mergeCell ref="H90:I90"/>
    <mergeCell ref="A87:C87"/>
    <mergeCell ref="D87:G87"/>
    <mergeCell ref="H87:I87"/>
    <mergeCell ref="A88:F88"/>
    <mergeCell ref="H88:I88"/>
    <mergeCell ref="A96:C96"/>
    <mergeCell ref="D96:I96"/>
    <mergeCell ref="D97:E97"/>
    <mergeCell ref="A99:B99"/>
    <mergeCell ref="A95:F95"/>
    <mergeCell ref="H95:I95"/>
    <mergeCell ref="A93:F93"/>
    <mergeCell ref="H93:I93"/>
    <mergeCell ref="A94:F94"/>
    <mergeCell ref="H94:I94"/>
  </mergeCells>
  <printOptions/>
  <pageMargins left="0.11811023622047245" right="0.11811023622047245" top="0.15748031496062992" bottom="0.15748031496062992" header="0.31496062992125984" footer="0.3149606299212598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8">
      <selection activeCell="H24" sqref="H24:I24"/>
    </sheetView>
  </sheetViews>
  <sheetFormatPr defaultColWidth="9.140625" defaultRowHeight="15"/>
  <sheetData>
    <row r="1" spans="1:11" ht="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5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5">
      <c r="A5" s="8" t="s">
        <v>3</v>
      </c>
      <c r="B5" s="8"/>
      <c r="C5" s="8"/>
      <c r="D5" s="8"/>
      <c r="E5" s="8"/>
      <c r="F5" s="6"/>
      <c r="G5" s="6"/>
      <c r="H5" s="6"/>
      <c r="I5" s="6"/>
      <c r="J5" s="6"/>
      <c r="K5" s="6"/>
    </row>
    <row r="6" spans="1:11" ht="1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5">
      <c r="A7" s="7" t="s">
        <v>97</v>
      </c>
      <c r="B7" s="7"/>
      <c r="C7" s="7"/>
      <c r="D7" s="7"/>
      <c r="E7" s="7"/>
      <c r="F7" s="7" t="s">
        <v>98</v>
      </c>
      <c r="G7" s="7"/>
      <c r="H7" s="7"/>
      <c r="I7" s="36" t="s">
        <v>99</v>
      </c>
      <c r="J7" s="36"/>
      <c r="K7" s="36"/>
    </row>
    <row r="8" spans="1:11" ht="15">
      <c r="A8" s="9" t="s">
        <v>100</v>
      </c>
      <c r="B8" s="7"/>
      <c r="C8" s="7"/>
      <c r="D8" s="7"/>
      <c r="E8" s="7" t="s">
        <v>8</v>
      </c>
      <c r="F8" s="7"/>
      <c r="G8" s="7"/>
      <c r="H8" s="35">
        <v>236161.57</v>
      </c>
      <c r="I8" s="35"/>
      <c r="J8" s="7" t="s">
        <v>9</v>
      </c>
      <c r="K8" s="7"/>
    </row>
    <row r="9" spans="1:11" ht="1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5">
      <c r="A10" s="47" t="s">
        <v>10</v>
      </c>
      <c r="B10" s="47"/>
      <c r="C10" s="47"/>
      <c r="D10" s="47"/>
      <c r="E10" s="47"/>
      <c r="F10" s="46" t="s">
        <v>11</v>
      </c>
      <c r="G10" s="46"/>
      <c r="H10" s="46" t="s">
        <v>12</v>
      </c>
      <c r="I10" s="46"/>
      <c r="J10" s="46" t="s">
        <v>13</v>
      </c>
      <c r="K10" s="46"/>
    </row>
    <row r="11" spans="1:11" ht="15">
      <c r="A11" s="47" t="s">
        <v>101</v>
      </c>
      <c r="B11" s="47"/>
      <c r="C11" s="47"/>
      <c r="D11" s="47"/>
      <c r="E11" s="47"/>
      <c r="F11" s="38">
        <v>22456.08</v>
      </c>
      <c r="G11" s="38"/>
      <c r="H11" s="38">
        <v>22454.75</v>
      </c>
      <c r="I11" s="38"/>
      <c r="J11" s="38">
        <v>1.33</v>
      </c>
      <c r="K11" s="38"/>
    </row>
    <row r="12" spans="1:11" ht="15">
      <c r="A12" s="47" t="s">
        <v>15</v>
      </c>
      <c r="B12" s="47"/>
      <c r="C12" s="47"/>
      <c r="D12" s="47"/>
      <c r="E12" s="47"/>
      <c r="F12" s="38">
        <v>22456.08</v>
      </c>
      <c r="G12" s="38"/>
      <c r="H12" s="38">
        <v>22454.75</v>
      </c>
      <c r="I12" s="38"/>
      <c r="J12" s="38">
        <v>1.33</v>
      </c>
      <c r="K12" s="38"/>
    </row>
    <row r="13" spans="1:11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5">
      <c r="A14" s="7" t="s">
        <v>16</v>
      </c>
      <c r="B14" s="7"/>
      <c r="C14" s="7"/>
      <c r="D14" s="35">
        <v>258616.32</v>
      </c>
      <c r="E14" s="35"/>
      <c r="F14" s="7" t="s">
        <v>9</v>
      </c>
      <c r="G14" s="7"/>
      <c r="H14" s="7"/>
      <c r="I14" s="7"/>
      <c r="J14" s="7"/>
      <c r="K14" s="7"/>
    </row>
    <row r="15" spans="1:11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15">
      <c r="A16" s="9" t="s">
        <v>7</v>
      </c>
      <c r="B16" s="7"/>
      <c r="C16" s="7"/>
      <c r="D16" s="7"/>
      <c r="E16" s="7" t="s">
        <v>8</v>
      </c>
      <c r="F16" s="7"/>
      <c r="G16" s="7"/>
      <c r="H16" s="35">
        <v>438909.58</v>
      </c>
      <c r="I16" s="35"/>
      <c r="J16" s="7" t="s">
        <v>9</v>
      </c>
      <c r="K16" s="7"/>
    </row>
    <row r="17" spans="1:11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5">
      <c r="A18" s="47" t="s">
        <v>10</v>
      </c>
      <c r="B18" s="47"/>
      <c r="C18" s="47"/>
      <c r="D18" s="47"/>
      <c r="E18" s="47"/>
      <c r="F18" s="46" t="s">
        <v>11</v>
      </c>
      <c r="G18" s="46"/>
      <c r="H18" s="46" t="s">
        <v>12</v>
      </c>
      <c r="I18" s="46"/>
      <c r="J18" s="46" t="s">
        <v>13</v>
      </c>
      <c r="K18" s="46"/>
    </row>
    <row r="19" spans="1:11" ht="15">
      <c r="A19" s="47" t="s">
        <v>14</v>
      </c>
      <c r="B19" s="47"/>
      <c r="C19" s="47"/>
      <c r="D19" s="47"/>
      <c r="E19" s="47"/>
      <c r="F19" s="38">
        <v>117669.72</v>
      </c>
      <c r="G19" s="38"/>
      <c r="H19" s="45">
        <v>114421.4</v>
      </c>
      <c r="I19" s="45"/>
      <c r="J19" s="38">
        <v>3248.32</v>
      </c>
      <c r="K19" s="38"/>
    </row>
    <row r="20" spans="1:11" ht="15">
      <c r="A20" s="47" t="s">
        <v>15</v>
      </c>
      <c r="B20" s="47"/>
      <c r="C20" s="47"/>
      <c r="D20" s="47"/>
      <c r="E20" s="47"/>
      <c r="F20" s="38">
        <v>117669.72</v>
      </c>
      <c r="G20" s="38"/>
      <c r="H20" s="45">
        <v>114421.4</v>
      </c>
      <c r="I20" s="45"/>
      <c r="J20" s="38">
        <v>3248.32</v>
      </c>
      <c r="K20" s="38"/>
    </row>
    <row r="21" spans="1:11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5">
      <c r="A22" s="7" t="s">
        <v>16</v>
      </c>
      <c r="B22" s="7"/>
      <c r="C22" s="7"/>
      <c r="D22" s="35">
        <v>553330.98</v>
      </c>
      <c r="E22" s="35"/>
      <c r="F22" s="7" t="s">
        <v>9</v>
      </c>
      <c r="G22" s="7"/>
      <c r="H22" s="7"/>
      <c r="I22" s="7"/>
      <c r="J22" s="7"/>
      <c r="K22" s="7"/>
    </row>
    <row r="23" spans="1:11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5">
      <c r="A24" s="9" t="s">
        <v>17</v>
      </c>
      <c r="B24" s="7"/>
      <c r="C24" s="7"/>
      <c r="D24" s="7"/>
      <c r="E24" s="7"/>
      <c r="F24" s="7"/>
      <c r="G24" s="7"/>
      <c r="H24" s="35"/>
      <c r="I24" s="35"/>
      <c r="J24" s="7"/>
      <c r="K24" s="7"/>
    </row>
    <row r="25" spans="1:11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5">
      <c r="A26" s="47" t="s">
        <v>10</v>
      </c>
      <c r="B26" s="47"/>
      <c r="C26" s="47"/>
      <c r="D26" s="47"/>
      <c r="E26" s="47"/>
      <c r="F26" s="46" t="s">
        <v>11</v>
      </c>
      <c r="G26" s="46"/>
      <c r="H26" s="46" t="s">
        <v>12</v>
      </c>
      <c r="I26" s="46"/>
      <c r="J26" s="46" t="s">
        <v>13</v>
      </c>
      <c r="K26" s="46"/>
    </row>
    <row r="27" spans="1:11" ht="15">
      <c r="A27" s="47" t="s">
        <v>14</v>
      </c>
      <c r="B27" s="47"/>
      <c r="C27" s="47"/>
      <c r="D27" s="47"/>
      <c r="E27" s="47"/>
      <c r="F27" s="45">
        <v>910677.6</v>
      </c>
      <c r="G27" s="45"/>
      <c r="H27" s="38">
        <v>886237.95</v>
      </c>
      <c r="I27" s="38"/>
      <c r="J27" s="38">
        <v>24439.65</v>
      </c>
      <c r="K27" s="38"/>
    </row>
    <row r="28" spans="1:11" ht="15">
      <c r="A28" s="47" t="s">
        <v>15</v>
      </c>
      <c r="B28" s="47"/>
      <c r="C28" s="47"/>
      <c r="D28" s="47"/>
      <c r="E28" s="47"/>
      <c r="F28" s="45">
        <v>910677.6</v>
      </c>
      <c r="G28" s="45"/>
      <c r="H28" s="38">
        <v>886237.95</v>
      </c>
      <c r="I28" s="38"/>
      <c r="J28" s="38">
        <v>24439.65</v>
      </c>
      <c r="K28" s="38"/>
    </row>
    <row r="29" spans="1:11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0" ht="32.25">
      <c r="A30" s="46" t="s">
        <v>18</v>
      </c>
      <c r="B30" s="46"/>
      <c r="C30" s="46"/>
      <c r="D30" s="46" t="s">
        <v>19</v>
      </c>
      <c r="E30" s="46"/>
      <c r="F30" s="46"/>
      <c r="G30" s="46"/>
      <c r="H30" s="46" t="s">
        <v>20</v>
      </c>
      <c r="I30" s="46"/>
      <c r="J30" s="18" t="s">
        <v>126</v>
      </c>
    </row>
    <row r="31" spans="1:10" ht="15">
      <c r="A31" s="41" t="s">
        <v>21</v>
      </c>
      <c r="B31" s="41"/>
      <c r="C31" s="41"/>
      <c r="D31" s="41"/>
      <c r="E31" s="41"/>
      <c r="F31" s="41"/>
      <c r="G31" s="10"/>
      <c r="H31" s="38">
        <v>235428.54</v>
      </c>
      <c r="I31" s="38"/>
      <c r="J31" s="16">
        <f>H31/12/3564</f>
        <v>5.5047825476992145</v>
      </c>
    </row>
    <row r="32" spans="1:10" ht="15">
      <c r="A32" s="41" t="s">
        <v>22</v>
      </c>
      <c r="B32" s="41"/>
      <c r="C32" s="41"/>
      <c r="D32" s="41"/>
      <c r="E32" s="41"/>
      <c r="F32" s="41"/>
      <c r="G32" s="10"/>
      <c r="H32" s="38">
        <v>60965.01</v>
      </c>
      <c r="I32" s="38"/>
      <c r="J32" s="16">
        <f aca="true" t="shared" si="0" ref="J32:J80">H32/12/3564</f>
        <v>1.4254819023569025</v>
      </c>
    </row>
    <row r="33" spans="1:10" ht="24.75" customHeight="1">
      <c r="A33" s="42"/>
      <c r="B33" s="42"/>
      <c r="C33" s="42"/>
      <c r="D33" s="43" t="s">
        <v>23</v>
      </c>
      <c r="E33" s="43"/>
      <c r="F33" s="43"/>
      <c r="G33" s="43"/>
      <c r="H33" s="38">
        <v>22649.4</v>
      </c>
      <c r="I33" s="38"/>
      <c r="J33" s="16">
        <f t="shared" si="0"/>
        <v>0.5295875420875421</v>
      </c>
    </row>
    <row r="34" spans="1:10" ht="41.25" customHeight="1">
      <c r="A34" s="42"/>
      <c r="B34" s="42"/>
      <c r="C34" s="42"/>
      <c r="D34" s="43" t="s">
        <v>129</v>
      </c>
      <c r="E34" s="43"/>
      <c r="F34" s="43"/>
      <c r="G34" s="43"/>
      <c r="H34" s="38">
        <v>17675.96</v>
      </c>
      <c r="I34" s="38"/>
      <c r="J34" s="16">
        <f t="shared" si="0"/>
        <v>0.41329872802095025</v>
      </c>
    </row>
    <row r="35" spans="1:10" ht="24.75" customHeight="1">
      <c r="A35" s="42"/>
      <c r="B35" s="42"/>
      <c r="C35" s="42"/>
      <c r="D35" s="43" t="s">
        <v>102</v>
      </c>
      <c r="E35" s="43"/>
      <c r="F35" s="43"/>
      <c r="G35" s="43"/>
      <c r="H35" s="45">
        <v>1277.8</v>
      </c>
      <c r="I35" s="45"/>
      <c r="J35" s="16">
        <f t="shared" si="0"/>
        <v>0.0298774784885896</v>
      </c>
    </row>
    <row r="36" spans="1:10" ht="15">
      <c r="A36" s="42"/>
      <c r="B36" s="42"/>
      <c r="C36" s="42"/>
      <c r="D36" s="43" t="s">
        <v>103</v>
      </c>
      <c r="E36" s="43"/>
      <c r="F36" s="43"/>
      <c r="G36" s="43"/>
      <c r="H36" s="38">
        <v>82.36</v>
      </c>
      <c r="I36" s="38"/>
      <c r="J36" s="16">
        <f t="shared" si="0"/>
        <v>0.0019257388701833147</v>
      </c>
    </row>
    <row r="37" spans="1:10" ht="15">
      <c r="A37" s="42"/>
      <c r="B37" s="42"/>
      <c r="C37" s="42"/>
      <c r="D37" s="43" t="s">
        <v>24</v>
      </c>
      <c r="E37" s="43"/>
      <c r="F37" s="43"/>
      <c r="G37" s="43"/>
      <c r="H37" s="38">
        <v>10226.64</v>
      </c>
      <c r="I37" s="38"/>
      <c r="J37" s="16">
        <f t="shared" si="0"/>
        <v>0.23911896745230077</v>
      </c>
    </row>
    <row r="38" spans="1:10" ht="15">
      <c r="A38" s="42"/>
      <c r="B38" s="42"/>
      <c r="C38" s="42"/>
      <c r="D38" s="43" t="s">
        <v>104</v>
      </c>
      <c r="E38" s="43"/>
      <c r="F38" s="43"/>
      <c r="G38" s="43"/>
      <c r="H38" s="38">
        <v>858.21</v>
      </c>
      <c r="I38" s="38"/>
      <c r="J38" s="16">
        <f t="shared" si="0"/>
        <v>0.020066638608305275</v>
      </c>
    </row>
    <row r="39" spans="1:10" ht="15">
      <c r="A39" s="42"/>
      <c r="B39" s="42"/>
      <c r="C39" s="42"/>
      <c r="D39" s="43" t="s">
        <v>105</v>
      </c>
      <c r="E39" s="43"/>
      <c r="F39" s="43"/>
      <c r="G39" s="43"/>
      <c r="H39" s="38">
        <v>2221.32</v>
      </c>
      <c r="I39" s="38"/>
      <c r="J39" s="16">
        <f t="shared" si="0"/>
        <v>0.051938832772166106</v>
      </c>
    </row>
    <row r="40" spans="1:10" ht="24" customHeight="1">
      <c r="A40" s="42"/>
      <c r="B40" s="42"/>
      <c r="C40" s="42"/>
      <c r="D40" s="43" t="s">
        <v>106</v>
      </c>
      <c r="E40" s="43"/>
      <c r="F40" s="43"/>
      <c r="G40" s="43"/>
      <c r="H40" s="38">
        <v>5973.32</v>
      </c>
      <c r="I40" s="38"/>
      <c r="J40" s="16">
        <f t="shared" si="0"/>
        <v>0.13966797605686493</v>
      </c>
    </row>
    <row r="41" spans="1:10" ht="15">
      <c r="A41" s="41" t="s">
        <v>25</v>
      </c>
      <c r="B41" s="41"/>
      <c r="C41" s="41"/>
      <c r="D41" s="41"/>
      <c r="E41" s="41"/>
      <c r="F41" s="41"/>
      <c r="G41" s="10"/>
      <c r="H41" s="38">
        <v>5390.12</v>
      </c>
      <c r="I41" s="38"/>
      <c r="J41" s="16">
        <f t="shared" si="0"/>
        <v>0.12603161242050132</v>
      </c>
    </row>
    <row r="42" spans="1:10" ht="29.25" customHeight="1">
      <c r="A42" s="42"/>
      <c r="B42" s="42"/>
      <c r="C42" s="42"/>
      <c r="D42" s="43" t="s">
        <v>26</v>
      </c>
      <c r="E42" s="43"/>
      <c r="F42" s="43"/>
      <c r="G42" s="43"/>
      <c r="H42" s="45">
        <v>1879.2</v>
      </c>
      <c r="I42" s="45"/>
      <c r="J42" s="16">
        <f t="shared" si="0"/>
        <v>0.04393939393939394</v>
      </c>
    </row>
    <row r="43" spans="1:10" ht="15">
      <c r="A43" s="42"/>
      <c r="B43" s="42"/>
      <c r="C43" s="42"/>
      <c r="D43" s="43" t="s">
        <v>27</v>
      </c>
      <c r="E43" s="43"/>
      <c r="F43" s="43"/>
      <c r="G43" s="43"/>
      <c r="H43" s="38">
        <v>3510.92</v>
      </c>
      <c r="I43" s="38"/>
      <c r="J43" s="16">
        <f t="shared" si="0"/>
        <v>0.08209221848110737</v>
      </c>
    </row>
    <row r="44" spans="1:10" ht="15">
      <c r="A44" s="41" t="s">
        <v>28</v>
      </c>
      <c r="B44" s="41"/>
      <c r="C44" s="41"/>
      <c r="D44" s="41"/>
      <c r="E44" s="41"/>
      <c r="F44" s="41"/>
      <c r="G44" s="10"/>
      <c r="H44" s="38">
        <v>36643.76</v>
      </c>
      <c r="I44" s="38"/>
      <c r="J44" s="16">
        <f t="shared" si="0"/>
        <v>0.856803217358773</v>
      </c>
    </row>
    <row r="45" spans="1:10" ht="15">
      <c r="A45" s="42"/>
      <c r="B45" s="42"/>
      <c r="C45" s="42"/>
      <c r="D45" s="43" t="s">
        <v>29</v>
      </c>
      <c r="E45" s="43"/>
      <c r="F45" s="43"/>
      <c r="G45" s="43"/>
      <c r="H45" s="38">
        <v>685.23</v>
      </c>
      <c r="I45" s="38"/>
      <c r="J45" s="16">
        <f t="shared" si="0"/>
        <v>0.01602202581369248</v>
      </c>
    </row>
    <row r="46" spans="1:10" ht="24.75" customHeight="1">
      <c r="A46" s="42"/>
      <c r="B46" s="42"/>
      <c r="C46" s="42"/>
      <c r="D46" s="43" t="s">
        <v>30</v>
      </c>
      <c r="E46" s="43"/>
      <c r="F46" s="43"/>
      <c r="G46" s="43"/>
      <c r="H46" s="38">
        <v>5722.52</v>
      </c>
      <c r="I46" s="38"/>
      <c r="J46" s="16">
        <f t="shared" si="0"/>
        <v>0.13380377852600076</v>
      </c>
    </row>
    <row r="47" spans="1:10" ht="24.75" customHeight="1">
      <c r="A47" s="42"/>
      <c r="B47" s="42"/>
      <c r="C47" s="42"/>
      <c r="D47" s="43" t="s">
        <v>31</v>
      </c>
      <c r="E47" s="43"/>
      <c r="F47" s="43"/>
      <c r="G47" s="43"/>
      <c r="H47" s="45">
        <v>7815.9</v>
      </c>
      <c r="I47" s="45"/>
      <c r="J47" s="16">
        <f t="shared" si="0"/>
        <v>0.18275112233445565</v>
      </c>
    </row>
    <row r="48" spans="1:10" ht="24.75" customHeight="1">
      <c r="A48" s="42"/>
      <c r="B48" s="42"/>
      <c r="C48" s="42"/>
      <c r="D48" s="43" t="s">
        <v>32</v>
      </c>
      <c r="E48" s="43"/>
      <c r="F48" s="43"/>
      <c r="G48" s="43"/>
      <c r="H48" s="38">
        <v>4604.04</v>
      </c>
      <c r="I48" s="38"/>
      <c r="J48" s="16">
        <f t="shared" si="0"/>
        <v>0.10765151515151515</v>
      </c>
    </row>
    <row r="49" spans="1:10" ht="15">
      <c r="A49" s="42"/>
      <c r="B49" s="42"/>
      <c r="C49" s="42"/>
      <c r="D49" s="43" t="s">
        <v>33</v>
      </c>
      <c r="E49" s="43"/>
      <c r="F49" s="43"/>
      <c r="G49" s="43"/>
      <c r="H49" s="45">
        <v>5701.2</v>
      </c>
      <c r="I49" s="45"/>
      <c r="J49" s="16">
        <f t="shared" si="0"/>
        <v>0.13330527497194164</v>
      </c>
    </row>
    <row r="50" spans="1:10" ht="24.75" customHeight="1">
      <c r="A50" s="42"/>
      <c r="B50" s="42"/>
      <c r="C50" s="42"/>
      <c r="D50" s="43" t="s">
        <v>128</v>
      </c>
      <c r="E50" s="43"/>
      <c r="F50" s="43"/>
      <c r="G50" s="43"/>
      <c r="H50" s="38">
        <v>8512.04</v>
      </c>
      <c r="I50" s="38"/>
      <c r="J50" s="16">
        <f t="shared" si="0"/>
        <v>0.19902824541713432</v>
      </c>
    </row>
    <row r="51" spans="1:10" ht="24.75" customHeight="1">
      <c r="A51" s="42"/>
      <c r="B51" s="42"/>
      <c r="C51" s="42"/>
      <c r="D51" s="43" t="s">
        <v>34</v>
      </c>
      <c r="E51" s="43"/>
      <c r="F51" s="43"/>
      <c r="G51" s="43"/>
      <c r="H51" s="38">
        <v>3602.83</v>
      </c>
      <c r="I51" s="38"/>
      <c r="J51" s="16">
        <f t="shared" si="0"/>
        <v>0.08424125514403293</v>
      </c>
    </row>
    <row r="52" spans="1:10" ht="15">
      <c r="A52" s="41" t="s">
        <v>35</v>
      </c>
      <c r="B52" s="41"/>
      <c r="C52" s="41"/>
      <c r="D52" s="41"/>
      <c r="E52" s="41"/>
      <c r="F52" s="41"/>
      <c r="G52" s="10"/>
      <c r="H52" s="38">
        <v>132429.65</v>
      </c>
      <c r="I52" s="38"/>
      <c r="J52" s="16">
        <f t="shared" si="0"/>
        <v>3.096465815563038</v>
      </c>
    </row>
    <row r="53" spans="1:10" ht="15">
      <c r="A53" s="42"/>
      <c r="B53" s="42"/>
      <c r="C53" s="42"/>
      <c r="D53" s="43" t="s">
        <v>36</v>
      </c>
      <c r="E53" s="43"/>
      <c r="F53" s="43"/>
      <c r="G53" s="43"/>
      <c r="H53" s="38">
        <v>5872.01</v>
      </c>
      <c r="I53" s="38"/>
      <c r="J53" s="16">
        <f t="shared" si="0"/>
        <v>0.13729914889637113</v>
      </c>
    </row>
    <row r="54" spans="1:10" ht="15">
      <c r="A54" s="42"/>
      <c r="B54" s="42"/>
      <c r="C54" s="42"/>
      <c r="D54" s="43" t="s">
        <v>37</v>
      </c>
      <c r="E54" s="43"/>
      <c r="F54" s="43"/>
      <c r="G54" s="43"/>
      <c r="H54" s="38">
        <v>126557.64</v>
      </c>
      <c r="I54" s="38"/>
      <c r="J54" s="16">
        <f t="shared" si="0"/>
        <v>2.9591666666666665</v>
      </c>
    </row>
    <row r="55" spans="1:10" ht="15">
      <c r="A55" s="41" t="s">
        <v>38</v>
      </c>
      <c r="B55" s="41"/>
      <c r="C55" s="41"/>
      <c r="D55" s="41"/>
      <c r="E55" s="41"/>
      <c r="F55" s="41"/>
      <c r="G55" s="10"/>
      <c r="H55" s="38">
        <v>52838.47</v>
      </c>
      <c r="I55" s="38"/>
      <c r="J55" s="16">
        <f t="shared" si="0"/>
        <v>1.23546740553685</v>
      </c>
    </row>
    <row r="56" spans="1:10" ht="15">
      <c r="A56" s="41" t="s">
        <v>39</v>
      </c>
      <c r="B56" s="41"/>
      <c r="C56" s="41"/>
      <c r="D56" s="41"/>
      <c r="E56" s="41"/>
      <c r="F56" s="41"/>
      <c r="G56" s="10"/>
      <c r="H56" s="38">
        <v>373.36</v>
      </c>
      <c r="I56" s="38"/>
      <c r="J56" s="16">
        <f t="shared" si="0"/>
        <v>0.008729891507669285</v>
      </c>
    </row>
    <row r="57" spans="1:10" ht="15">
      <c r="A57" s="41" t="s">
        <v>40</v>
      </c>
      <c r="B57" s="41"/>
      <c r="C57" s="41"/>
      <c r="D57" s="41"/>
      <c r="E57" s="41"/>
      <c r="F57" s="41"/>
      <c r="G57" s="10"/>
      <c r="H57" s="38">
        <v>3193.19</v>
      </c>
      <c r="I57" s="38"/>
      <c r="J57" s="16">
        <f t="shared" si="0"/>
        <v>0.07466306584362141</v>
      </c>
    </row>
    <row r="58" spans="1:10" ht="30" customHeight="1">
      <c r="A58" s="41" t="s">
        <v>41</v>
      </c>
      <c r="B58" s="41"/>
      <c r="C58" s="41"/>
      <c r="D58" s="41"/>
      <c r="E58" s="41"/>
      <c r="F58" s="41"/>
      <c r="G58" s="10"/>
      <c r="H58" s="38">
        <v>2325.12</v>
      </c>
      <c r="I58" s="38"/>
      <c r="J58" s="16">
        <f t="shared" si="0"/>
        <v>0.0543658810325477</v>
      </c>
    </row>
    <row r="59" spans="1:10" ht="26.25" customHeight="1">
      <c r="A59" s="41" t="s">
        <v>42</v>
      </c>
      <c r="B59" s="41"/>
      <c r="C59" s="41"/>
      <c r="D59" s="41"/>
      <c r="E59" s="41"/>
      <c r="F59" s="41"/>
      <c r="G59" s="10"/>
      <c r="H59" s="38">
        <v>18972.64</v>
      </c>
      <c r="I59" s="38"/>
      <c r="J59" s="16">
        <f t="shared" si="0"/>
        <v>0.4436176580621025</v>
      </c>
    </row>
    <row r="60" spans="1:10" ht="15">
      <c r="A60" s="41" t="s">
        <v>43</v>
      </c>
      <c r="B60" s="41"/>
      <c r="C60" s="41"/>
      <c r="D60" s="41"/>
      <c r="E60" s="41"/>
      <c r="F60" s="41"/>
      <c r="G60" s="10"/>
      <c r="H60" s="38">
        <v>332.16</v>
      </c>
      <c r="I60" s="38"/>
      <c r="J60" s="16">
        <f t="shared" si="0"/>
        <v>0.007766554433221101</v>
      </c>
    </row>
    <row r="61" spans="1:10" ht="24.75" customHeight="1">
      <c r="A61" s="41" t="s">
        <v>44</v>
      </c>
      <c r="B61" s="41"/>
      <c r="C61" s="41"/>
      <c r="D61" s="41"/>
      <c r="E61" s="41"/>
      <c r="F61" s="41"/>
      <c r="G61" s="10"/>
      <c r="H61" s="44">
        <v>27642</v>
      </c>
      <c r="I61" s="44"/>
      <c r="J61" s="16">
        <f t="shared" si="0"/>
        <v>0.646324354657688</v>
      </c>
    </row>
    <row r="62" spans="1:10" ht="15">
      <c r="A62" s="41" t="s">
        <v>45</v>
      </c>
      <c r="B62" s="41"/>
      <c r="C62" s="41"/>
      <c r="D62" s="41"/>
      <c r="E62" s="41"/>
      <c r="F62" s="41"/>
      <c r="G62" s="10"/>
      <c r="H62" s="38">
        <v>386.69</v>
      </c>
      <c r="I62" s="38"/>
      <c r="J62" s="16">
        <f t="shared" si="0"/>
        <v>0.009041573138795361</v>
      </c>
    </row>
    <row r="63" spans="1:10" ht="27.75" customHeight="1">
      <c r="A63" s="41" t="s">
        <v>46</v>
      </c>
      <c r="B63" s="41"/>
      <c r="C63" s="41"/>
      <c r="D63" s="41"/>
      <c r="E63" s="41"/>
      <c r="F63" s="41"/>
      <c r="G63" s="10"/>
      <c r="H63" s="38">
        <v>226.68</v>
      </c>
      <c r="I63" s="38"/>
      <c r="J63" s="16">
        <f t="shared" si="0"/>
        <v>0.0053002244668911335</v>
      </c>
    </row>
    <row r="64" spans="1:10" ht="15">
      <c r="A64" s="41" t="s">
        <v>107</v>
      </c>
      <c r="B64" s="41"/>
      <c r="C64" s="41"/>
      <c r="D64" s="41"/>
      <c r="E64" s="41"/>
      <c r="F64" s="41"/>
      <c r="G64" s="10"/>
      <c r="H64" s="38">
        <v>160.01</v>
      </c>
      <c r="I64" s="38"/>
      <c r="J64" s="16">
        <f t="shared" si="0"/>
        <v>0.0037413486719042274</v>
      </c>
    </row>
    <row r="65" spans="1:10" ht="15">
      <c r="A65" s="41" t="s">
        <v>47</v>
      </c>
      <c r="B65" s="41"/>
      <c r="C65" s="41"/>
      <c r="D65" s="41"/>
      <c r="E65" s="41"/>
      <c r="F65" s="41"/>
      <c r="G65" s="10"/>
      <c r="H65" s="38">
        <v>25033.45</v>
      </c>
      <c r="I65" s="38"/>
      <c r="J65" s="16">
        <f t="shared" si="0"/>
        <v>0.5853313224841002</v>
      </c>
    </row>
    <row r="66" spans="1:10" ht="15">
      <c r="A66" s="42"/>
      <c r="B66" s="42"/>
      <c r="C66" s="42"/>
      <c r="D66" s="43" t="s">
        <v>48</v>
      </c>
      <c r="E66" s="43"/>
      <c r="F66" s="43"/>
      <c r="G66" s="43"/>
      <c r="H66" s="38">
        <v>8083.86</v>
      </c>
      <c r="I66" s="38"/>
      <c r="J66" s="16">
        <f t="shared" si="0"/>
        <v>0.1890165544332211</v>
      </c>
    </row>
    <row r="67" spans="1:10" ht="15">
      <c r="A67" s="42"/>
      <c r="B67" s="42"/>
      <c r="C67" s="42"/>
      <c r="D67" s="43" t="s">
        <v>108</v>
      </c>
      <c r="E67" s="43"/>
      <c r="F67" s="43"/>
      <c r="G67" s="43"/>
      <c r="H67" s="38">
        <v>386.21</v>
      </c>
      <c r="I67" s="38"/>
      <c r="J67" s="16">
        <f t="shared" si="0"/>
        <v>0.009030349794238682</v>
      </c>
    </row>
    <row r="68" spans="1:10" ht="15">
      <c r="A68" s="42"/>
      <c r="B68" s="42"/>
      <c r="C68" s="42"/>
      <c r="D68" s="43" t="s">
        <v>130</v>
      </c>
      <c r="E68" s="43"/>
      <c r="F68" s="43"/>
      <c r="G68" s="43"/>
      <c r="H68" s="38">
        <v>236.48</v>
      </c>
      <c r="I68" s="38"/>
      <c r="J68" s="16">
        <f t="shared" si="0"/>
        <v>0.005529367751589974</v>
      </c>
    </row>
    <row r="69" spans="1:10" ht="24.75" customHeight="1">
      <c r="A69" s="42"/>
      <c r="B69" s="42"/>
      <c r="C69" s="42"/>
      <c r="D69" s="43" t="s">
        <v>52</v>
      </c>
      <c r="E69" s="43"/>
      <c r="F69" s="43"/>
      <c r="G69" s="43"/>
      <c r="H69" s="38">
        <v>16326.9</v>
      </c>
      <c r="I69" s="38"/>
      <c r="J69" s="16">
        <f t="shared" si="0"/>
        <v>0.38175505050505054</v>
      </c>
    </row>
    <row r="70" spans="1:10" ht="15">
      <c r="A70" s="41" t="s">
        <v>53</v>
      </c>
      <c r="B70" s="41"/>
      <c r="C70" s="41"/>
      <c r="D70" s="41"/>
      <c r="E70" s="41"/>
      <c r="F70" s="41"/>
      <c r="G70" s="10"/>
      <c r="H70" s="38">
        <v>23960.15</v>
      </c>
      <c r="I70" s="38"/>
      <c r="J70" s="16">
        <f t="shared" si="0"/>
        <v>0.560235456416012</v>
      </c>
    </row>
    <row r="71" spans="1:10" ht="15">
      <c r="A71" s="42"/>
      <c r="B71" s="42"/>
      <c r="C71" s="42"/>
      <c r="D71" s="43" t="s">
        <v>109</v>
      </c>
      <c r="E71" s="43"/>
      <c r="F71" s="43"/>
      <c r="G71" s="43"/>
      <c r="H71" s="38">
        <v>2442.21</v>
      </c>
      <c r="I71" s="38"/>
      <c r="J71" s="16">
        <f t="shared" si="0"/>
        <v>0.057103675645342314</v>
      </c>
    </row>
    <row r="72" spans="1:10" ht="15">
      <c r="A72" s="42"/>
      <c r="B72" s="42"/>
      <c r="C72" s="42"/>
      <c r="D72" s="43" t="s">
        <v>58</v>
      </c>
      <c r="E72" s="43"/>
      <c r="F72" s="43"/>
      <c r="G72" s="43"/>
      <c r="H72" s="44">
        <v>1535.03</v>
      </c>
      <c r="I72" s="44"/>
      <c r="J72" s="16">
        <f t="shared" si="0"/>
        <v>0.03589202207257763</v>
      </c>
    </row>
    <row r="73" spans="1:10" ht="15">
      <c r="A73" s="42"/>
      <c r="B73" s="42"/>
      <c r="C73" s="42"/>
      <c r="D73" s="43" t="s">
        <v>110</v>
      </c>
      <c r="E73" s="43"/>
      <c r="F73" s="43"/>
      <c r="G73" s="43"/>
      <c r="H73" s="38">
        <v>3012.21</v>
      </c>
      <c r="I73" s="38"/>
      <c r="J73" s="16">
        <f t="shared" si="0"/>
        <v>0.0704313973063973</v>
      </c>
    </row>
    <row r="74" spans="1:10" ht="25.5" customHeight="1">
      <c r="A74" s="42"/>
      <c r="B74" s="42"/>
      <c r="C74" s="42"/>
      <c r="D74" s="43" t="s">
        <v>55</v>
      </c>
      <c r="E74" s="43"/>
      <c r="F74" s="43"/>
      <c r="G74" s="43"/>
      <c r="H74" s="38">
        <v>3183.41</v>
      </c>
      <c r="I74" s="38"/>
      <c r="J74" s="16">
        <f t="shared" si="0"/>
        <v>0.07443439019827908</v>
      </c>
    </row>
    <row r="75" spans="1:10" ht="15">
      <c r="A75" s="42"/>
      <c r="B75" s="42"/>
      <c r="C75" s="42"/>
      <c r="D75" s="43" t="s">
        <v>127</v>
      </c>
      <c r="E75" s="43"/>
      <c r="F75" s="43"/>
      <c r="G75" s="43"/>
      <c r="H75" s="38">
        <v>760.04</v>
      </c>
      <c r="I75" s="38"/>
      <c r="J75" s="16">
        <f t="shared" si="0"/>
        <v>0.01777123082678638</v>
      </c>
    </row>
    <row r="76" spans="1:10" ht="15">
      <c r="A76" s="42"/>
      <c r="B76" s="42"/>
      <c r="C76" s="42"/>
      <c r="D76" s="43" t="s">
        <v>111</v>
      </c>
      <c r="E76" s="43"/>
      <c r="F76" s="43"/>
      <c r="G76" s="43"/>
      <c r="H76" s="38">
        <v>546.69</v>
      </c>
      <c r="I76" s="38"/>
      <c r="J76" s="16">
        <f t="shared" si="0"/>
        <v>0.012782687991021325</v>
      </c>
    </row>
    <row r="77" spans="1:10" ht="15">
      <c r="A77" s="37" t="s">
        <v>59</v>
      </c>
      <c r="B77" s="37"/>
      <c r="C77" s="37"/>
      <c r="D77" s="37"/>
      <c r="E77" s="37"/>
      <c r="F77" s="37"/>
      <c r="G77" s="10"/>
      <c r="H77" s="38">
        <v>12480.56</v>
      </c>
      <c r="I77" s="38"/>
      <c r="J77" s="16">
        <f t="shared" si="0"/>
        <v>0.29182005237560793</v>
      </c>
    </row>
    <row r="78" spans="1:10" ht="15">
      <c r="A78" s="41" t="s">
        <v>60</v>
      </c>
      <c r="B78" s="41"/>
      <c r="C78" s="41"/>
      <c r="D78" s="41"/>
      <c r="E78" s="41"/>
      <c r="F78" s="41"/>
      <c r="G78" s="10"/>
      <c r="H78" s="45">
        <v>47263.9</v>
      </c>
      <c r="I78" s="45"/>
      <c r="J78" s="16">
        <f t="shared" si="0"/>
        <v>1.105122989150767</v>
      </c>
    </row>
    <row r="79" spans="1:10" ht="15" hidden="1">
      <c r="A79" s="41" t="s">
        <v>61</v>
      </c>
      <c r="B79" s="41"/>
      <c r="C79" s="41"/>
      <c r="D79" s="41"/>
      <c r="E79" s="41"/>
      <c r="F79" s="41"/>
      <c r="G79" s="10"/>
      <c r="H79" s="38">
        <v>16351.34</v>
      </c>
      <c r="I79" s="38"/>
      <c r="J79" s="16">
        <f t="shared" si="0"/>
        <v>0.382326505798728</v>
      </c>
    </row>
    <row r="80" spans="1:10" ht="25.5" customHeight="1">
      <c r="A80" s="42"/>
      <c r="B80" s="42"/>
      <c r="C80" s="42"/>
      <c r="D80" s="43" t="s">
        <v>62</v>
      </c>
      <c r="E80" s="43"/>
      <c r="F80" s="43"/>
      <c r="G80" s="43"/>
      <c r="H80" s="38">
        <v>16351.34</v>
      </c>
      <c r="I80" s="38"/>
      <c r="J80" s="16">
        <f t="shared" si="0"/>
        <v>0.382326505798728</v>
      </c>
    </row>
    <row r="81" spans="1:10" ht="15">
      <c r="A81" s="37" t="s">
        <v>63</v>
      </c>
      <c r="B81" s="37"/>
      <c r="C81" s="37"/>
      <c r="D81" s="37"/>
      <c r="E81" s="37"/>
      <c r="F81" s="37"/>
      <c r="G81" s="10"/>
      <c r="H81" s="38">
        <v>30912.56</v>
      </c>
      <c r="I81" s="38"/>
      <c r="J81" s="16">
        <f aca="true" t="shared" si="1" ref="J81:J103">H81/12/3564</f>
        <v>0.7227964833520389</v>
      </c>
    </row>
    <row r="82" spans="1:10" ht="30" customHeight="1">
      <c r="A82" s="41" t="s">
        <v>64</v>
      </c>
      <c r="B82" s="41"/>
      <c r="C82" s="41"/>
      <c r="D82" s="41"/>
      <c r="E82" s="41"/>
      <c r="F82" s="41"/>
      <c r="G82" s="10"/>
      <c r="H82" s="38">
        <v>3224.54</v>
      </c>
      <c r="I82" s="38"/>
      <c r="J82" s="16">
        <f t="shared" si="1"/>
        <v>0.07539609053497942</v>
      </c>
    </row>
    <row r="83" spans="1:10" ht="31.5" customHeight="1">
      <c r="A83" s="41" t="s">
        <v>66</v>
      </c>
      <c r="B83" s="41"/>
      <c r="C83" s="41"/>
      <c r="D83" s="41"/>
      <c r="E83" s="41"/>
      <c r="F83" s="41"/>
      <c r="G83" s="10"/>
      <c r="H83" s="38">
        <v>9323.68</v>
      </c>
      <c r="I83" s="38"/>
      <c r="J83" s="16">
        <f t="shared" si="1"/>
        <v>0.21800598578376357</v>
      </c>
    </row>
    <row r="84" spans="1:10" ht="31.5" customHeight="1">
      <c r="A84" s="41" t="s">
        <v>69</v>
      </c>
      <c r="B84" s="41"/>
      <c r="C84" s="41"/>
      <c r="D84" s="41"/>
      <c r="E84" s="41"/>
      <c r="F84" s="41"/>
      <c r="G84" s="10"/>
      <c r="H84" s="45">
        <v>769.2</v>
      </c>
      <c r="I84" s="45"/>
      <c r="J84" s="16">
        <f t="shared" si="1"/>
        <v>0.01798540965207632</v>
      </c>
    </row>
    <row r="85" spans="1:10" ht="30.75" customHeight="1">
      <c r="A85" s="41" t="s">
        <v>71</v>
      </c>
      <c r="B85" s="41"/>
      <c r="C85" s="41"/>
      <c r="D85" s="41"/>
      <c r="E85" s="41"/>
      <c r="F85" s="41"/>
      <c r="G85" s="10"/>
      <c r="H85" s="38">
        <v>8554.48</v>
      </c>
      <c r="I85" s="38"/>
      <c r="J85" s="16">
        <f t="shared" si="1"/>
        <v>0.20002057613168725</v>
      </c>
    </row>
    <row r="86" spans="1:10" ht="35.25" customHeight="1">
      <c r="A86" s="41" t="s">
        <v>72</v>
      </c>
      <c r="B86" s="41"/>
      <c r="C86" s="41"/>
      <c r="D86" s="41"/>
      <c r="E86" s="41"/>
      <c r="F86" s="41"/>
      <c r="G86" s="10"/>
      <c r="H86" s="38">
        <v>8554.48</v>
      </c>
      <c r="I86" s="38"/>
      <c r="J86" s="16">
        <f t="shared" si="1"/>
        <v>0.20002057613168725</v>
      </c>
    </row>
    <row r="87" spans="1:10" ht="31.5" customHeight="1">
      <c r="A87" s="41" t="s">
        <v>74</v>
      </c>
      <c r="B87" s="41"/>
      <c r="C87" s="41"/>
      <c r="D87" s="41"/>
      <c r="E87" s="41"/>
      <c r="F87" s="41"/>
      <c r="G87" s="10"/>
      <c r="H87" s="38">
        <v>11611.84</v>
      </c>
      <c r="I87" s="38"/>
      <c r="J87" s="16">
        <f t="shared" si="1"/>
        <v>0.27150766928544706</v>
      </c>
    </row>
    <row r="88" spans="1:10" ht="24.75" customHeight="1">
      <c r="A88" s="42"/>
      <c r="B88" s="42"/>
      <c r="C88" s="42"/>
      <c r="D88" s="43" t="s">
        <v>76</v>
      </c>
      <c r="E88" s="43"/>
      <c r="F88" s="43"/>
      <c r="G88" s="43"/>
      <c r="H88" s="38">
        <v>9987.2</v>
      </c>
      <c r="I88" s="38"/>
      <c r="J88" s="16">
        <f t="shared" si="1"/>
        <v>0.23352038907594466</v>
      </c>
    </row>
    <row r="89" spans="1:10" ht="15" hidden="1">
      <c r="A89" s="41" t="s">
        <v>112</v>
      </c>
      <c r="B89" s="41"/>
      <c r="C89" s="41"/>
      <c r="D89" s="41"/>
      <c r="E89" s="41"/>
      <c r="F89" s="41"/>
      <c r="G89" s="10"/>
      <c r="H89" s="38">
        <v>1624.64</v>
      </c>
      <c r="I89" s="38"/>
      <c r="J89" s="16">
        <f t="shared" si="1"/>
        <v>0.037987280209502435</v>
      </c>
    </row>
    <row r="90" spans="1:10" ht="15">
      <c r="A90" s="42"/>
      <c r="B90" s="42"/>
      <c r="C90" s="42"/>
      <c r="D90" s="43" t="s">
        <v>131</v>
      </c>
      <c r="E90" s="43"/>
      <c r="F90" s="43"/>
      <c r="G90" s="43"/>
      <c r="H90" s="38">
        <v>1624.64</v>
      </c>
      <c r="I90" s="38"/>
      <c r="J90" s="16">
        <f t="shared" si="1"/>
        <v>0.037987280209502435</v>
      </c>
    </row>
    <row r="91" spans="1:10" ht="29.25" customHeight="1">
      <c r="A91" s="41" t="s">
        <v>79</v>
      </c>
      <c r="B91" s="41"/>
      <c r="C91" s="41"/>
      <c r="D91" s="41"/>
      <c r="E91" s="41"/>
      <c r="F91" s="41"/>
      <c r="G91" s="10"/>
      <c r="H91" s="45">
        <v>2711.6</v>
      </c>
      <c r="I91" s="45"/>
      <c r="J91" s="16">
        <f t="shared" si="1"/>
        <v>0.06340254395809951</v>
      </c>
    </row>
    <row r="92" spans="1:10" ht="15">
      <c r="A92" s="41" t="s">
        <v>81</v>
      </c>
      <c r="B92" s="41"/>
      <c r="C92" s="41"/>
      <c r="D92" s="41"/>
      <c r="E92" s="41"/>
      <c r="F92" s="41"/>
      <c r="G92" s="10"/>
      <c r="H92" s="38">
        <v>20942.54</v>
      </c>
      <c r="I92" s="38"/>
      <c r="J92" s="16">
        <f t="shared" si="1"/>
        <v>0.4896777964833521</v>
      </c>
    </row>
    <row r="93" spans="1:10" ht="15">
      <c r="A93" s="42"/>
      <c r="B93" s="42"/>
      <c r="C93" s="42"/>
      <c r="D93" s="43" t="s">
        <v>113</v>
      </c>
      <c r="E93" s="43"/>
      <c r="F93" s="43"/>
      <c r="G93" s="43"/>
      <c r="H93" s="38">
        <v>173.34</v>
      </c>
      <c r="I93" s="38"/>
      <c r="J93" s="16">
        <f t="shared" si="1"/>
        <v>0.004053030303030303</v>
      </c>
    </row>
    <row r="94" spans="1:10" ht="15">
      <c r="A94" s="42"/>
      <c r="B94" s="42"/>
      <c r="C94" s="42"/>
      <c r="D94" s="43" t="s">
        <v>85</v>
      </c>
      <c r="E94" s="43"/>
      <c r="F94" s="43"/>
      <c r="G94" s="43"/>
      <c r="H94" s="44">
        <v>10140</v>
      </c>
      <c r="I94" s="44"/>
      <c r="J94" s="16">
        <f t="shared" si="1"/>
        <v>0.23709315375982043</v>
      </c>
    </row>
    <row r="95" spans="1:10" ht="24.75" customHeight="1">
      <c r="A95" s="37" t="s">
        <v>86</v>
      </c>
      <c r="B95" s="37"/>
      <c r="C95" s="37"/>
      <c r="D95" s="37"/>
      <c r="E95" s="37"/>
      <c r="F95" s="37"/>
      <c r="G95" s="10"/>
      <c r="H95" s="45">
        <v>10629.2</v>
      </c>
      <c r="I95" s="45"/>
      <c r="J95" s="16">
        <f t="shared" si="1"/>
        <v>0.24853161242050134</v>
      </c>
    </row>
    <row r="96" spans="1:10" ht="15">
      <c r="A96" s="41" t="s">
        <v>114</v>
      </c>
      <c r="B96" s="41"/>
      <c r="C96" s="41"/>
      <c r="D96" s="41"/>
      <c r="E96" s="41"/>
      <c r="F96" s="41"/>
      <c r="G96" s="10"/>
      <c r="H96" s="38">
        <v>174956.76</v>
      </c>
      <c r="I96" s="38"/>
      <c r="J96" s="16">
        <f t="shared" si="1"/>
        <v>4.090833333333333</v>
      </c>
    </row>
    <row r="97" spans="1:10" ht="15">
      <c r="A97" s="41" t="s">
        <v>87</v>
      </c>
      <c r="B97" s="41"/>
      <c r="C97" s="41"/>
      <c r="D97" s="41"/>
      <c r="E97" s="41"/>
      <c r="F97" s="41"/>
      <c r="G97" s="10"/>
      <c r="H97" s="38">
        <v>56823.56</v>
      </c>
      <c r="I97" s="38"/>
      <c r="J97" s="16">
        <f t="shared" si="1"/>
        <v>1.328646651702207</v>
      </c>
    </row>
    <row r="98" spans="1:10" ht="15">
      <c r="A98" s="37" t="s">
        <v>88</v>
      </c>
      <c r="B98" s="37"/>
      <c r="C98" s="37"/>
      <c r="D98" s="37"/>
      <c r="E98" s="37"/>
      <c r="F98" s="37"/>
      <c r="G98" s="10"/>
      <c r="H98" s="38">
        <v>25175.24</v>
      </c>
      <c r="I98" s="38"/>
      <c r="J98" s="16">
        <f t="shared" si="1"/>
        <v>0.5886466517022073</v>
      </c>
    </row>
    <row r="99" spans="1:10" ht="15">
      <c r="A99" s="37" t="s">
        <v>89</v>
      </c>
      <c r="B99" s="37"/>
      <c r="C99" s="37"/>
      <c r="D99" s="37"/>
      <c r="E99" s="37"/>
      <c r="F99" s="37"/>
      <c r="G99" s="10"/>
      <c r="H99" s="38">
        <v>31648.32</v>
      </c>
      <c r="I99" s="38"/>
      <c r="J99" s="16">
        <f t="shared" si="1"/>
        <v>0.74</v>
      </c>
    </row>
    <row r="100" spans="1:10" ht="45" customHeight="1">
      <c r="A100" s="41" t="s">
        <v>90</v>
      </c>
      <c r="B100" s="41"/>
      <c r="C100" s="41"/>
      <c r="D100" s="41"/>
      <c r="E100" s="41"/>
      <c r="F100" s="41"/>
      <c r="G100" s="10"/>
      <c r="H100" s="38">
        <v>136514.56</v>
      </c>
      <c r="I100" s="38"/>
      <c r="J100" s="16">
        <f t="shared" si="1"/>
        <v>3.1919790497568274</v>
      </c>
    </row>
    <row r="101" spans="1:10" ht="15">
      <c r="A101" s="37" t="s">
        <v>91</v>
      </c>
      <c r="B101" s="37"/>
      <c r="C101" s="37"/>
      <c r="D101" s="37"/>
      <c r="E101" s="37"/>
      <c r="F101" s="37"/>
      <c r="G101" s="10"/>
      <c r="H101" s="38">
        <v>68682.86</v>
      </c>
      <c r="I101" s="38"/>
      <c r="J101" s="16">
        <f t="shared" si="1"/>
        <v>1.6059404227459784</v>
      </c>
    </row>
    <row r="102" spans="1:10" ht="15">
      <c r="A102" s="37" t="s">
        <v>92</v>
      </c>
      <c r="B102" s="37"/>
      <c r="C102" s="37"/>
      <c r="D102" s="37"/>
      <c r="E102" s="37"/>
      <c r="F102" s="37"/>
      <c r="G102" s="10"/>
      <c r="H102" s="38">
        <v>11518.58</v>
      </c>
      <c r="I102" s="38"/>
      <c r="J102" s="16">
        <f t="shared" si="1"/>
        <v>0.2693270669659559</v>
      </c>
    </row>
    <row r="103" spans="1:10" ht="15">
      <c r="A103" s="37" t="s">
        <v>93</v>
      </c>
      <c r="B103" s="37"/>
      <c r="C103" s="37"/>
      <c r="D103" s="37"/>
      <c r="E103" s="37"/>
      <c r="F103" s="37"/>
      <c r="G103" s="10"/>
      <c r="H103" s="38">
        <v>56313.12</v>
      </c>
      <c r="I103" s="38"/>
      <c r="J103" s="16">
        <f t="shared" si="1"/>
        <v>1.3167115600448935</v>
      </c>
    </row>
    <row r="104" spans="1:10" ht="15">
      <c r="A104" s="39" t="s">
        <v>94</v>
      </c>
      <c r="B104" s="39"/>
      <c r="C104" s="39"/>
      <c r="D104" s="40">
        <v>809574.76</v>
      </c>
      <c r="E104" s="40"/>
      <c r="F104" s="40"/>
      <c r="G104" s="40"/>
      <c r="H104" s="40"/>
      <c r="I104" s="40"/>
      <c r="J104" s="19"/>
    </row>
    <row r="105" spans="1:11" ht="15">
      <c r="A105" s="7"/>
      <c r="B105" s="7"/>
      <c r="C105" s="7"/>
      <c r="D105" s="35"/>
      <c r="E105" s="35"/>
      <c r="F105" s="7"/>
      <c r="G105" s="7"/>
      <c r="H105" s="7"/>
      <c r="I105" s="7"/>
      <c r="J105" s="7"/>
      <c r="K105" s="7"/>
    </row>
    <row r="106" spans="1:11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1:11" ht="15">
      <c r="A107" s="36" t="s">
        <v>95</v>
      </c>
      <c r="B107" s="36"/>
      <c r="C107" s="7"/>
      <c r="D107" s="7"/>
      <c r="E107" s="7"/>
      <c r="F107" s="7"/>
      <c r="G107" s="7"/>
      <c r="H107" s="7"/>
      <c r="I107" s="7"/>
      <c r="J107" s="7" t="s">
        <v>96</v>
      </c>
      <c r="K107" s="7"/>
    </row>
    <row r="108" spans="1:11" ht="15">
      <c r="A108" s="7" t="s">
        <v>0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11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</row>
  </sheetData>
  <sheetProtection/>
  <mergeCells count="231">
    <mergeCell ref="A3:K3"/>
    <mergeCell ref="A4:K4"/>
    <mergeCell ref="I7:K7"/>
    <mergeCell ref="H8:I8"/>
    <mergeCell ref="A10:E10"/>
    <mergeCell ref="F10:G10"/>
    <mergeCell ref="H10:I10"/>
    <mergeCell ref="J10:K10"/>
    <mergeCell ref="A19:E19"/>
    <mergeCell ref="F19:G19"/>
    <mergeCell ref="H19:I19"/>
    <mergeCell ref="J19:K19"/>
    <mergeCell ref="D14:E14"/>
    <mergeCell ref="A11:E11"/>
    <mergeCell ref="F11:G11"/>
    <mergeCell ref="H11:I11"/>
    <mergeCell ref="J11:K11"/>
    <mergeCell ref="A12:E12"/>
    <mergeCell ref="F12:G12"/>
    <mergeCell ref="H12:I12"/>
    <mergeCell ref="J12:K12"/>
    <mergeCell ref="A20:E20"/>
    <mergeCell ref="F20:G20"/>
    <mergeCell ref="H20:I20"/>
    <mergeCell ref="J20:K20"/>
    <mergeCell ref="H16:I16"/>
    <mergeCell ref="A18:E18"/>
    <mergeCell ref="F18:G18"/>
    <mergeCell ref="H18:I18"/>
    <mergeCell ref="J18:K18"/>
    <mergeCell ref="A27:E27"/>
    <mergeCell ref="F27:G27"/>
    <mergeCell ref="H27:I27"/>
    <mergeCell ref="J27:K27"/>
    <mergeCell ref="A28:E28"/>
    <mergeCell ref="F28:G28"/>
    <mergeCell ref="H28:I28"/>
    <mergeCell ref="J28:K28"/>
    <mergeCell ref="D22:E22"/>
    <mergeCell ref="H24:I24"/>
    <mergeCell ref="A26:E26"/>
    <mergeCell ref="F26:G26"/>
    <mergeCell ref="H26:I26"/>
    <mergeCell ref="J26:K26"/>
    <mergeCell ref="A33:C33"/>
    <mergeCell ref="D33:G33"/>
    <mergeCell ref="H33:I33"/>
    <mergeCell ref="A30:C30"/>
    <mergeCell ref="D30:G30"/>
    <mergeCell ref="H30:I30"/>
    <mergeCell ref="A31:F31"/>
    <mergeCell ref="H31:I31"/>
    <mergeCell ref="A32:F32"/>
    <mergeCell ref="H32:I32"/>
    <mergeCell ref="A36:C36"/>
    <mergeCell ref="D36:G36"/>
    <mergeCell ref="H36:I36"/>
    <mergeCell ref="A37:C37"/>
    <mergeCell ref="D37:G37"/>
    <mergeCell ref="H37:I37"/>
    <mergeCell ref="A34:C34"/>
    <mergeCell ref="D34:G34"/>
    <mergeCell ref="H34:I34"/>
    <mergeCell ref="A35:C35"/>
    <mergeCell ref="D35:G35"/>
    <mergeCell ref="H35:I35"/>
    <mergeCell ref="A40:C40"/>
    <mergeCell ref="D40:G40"/>
    <mergeCell ref="H40:I40"/>
    <mergeCell ref="A41:F41"/>
    <mergeCell ref="H41:I41"/>
    <mergeCell ref="A42:C42"/>
    <mergeCell ref="D42:G42"/>
    <mergeCell ref="H42:I42"/>
    <mergeCell ref="A38:C38"/>
    <mergeCell ref="D38:G38"/>
    <mergeCell ref="H38:I38"/>
    <mergeCell ref="A39:C39"/>
    <mergeCell ref="D39:G39"/>
    <mergeCell ref="H39:I39"/>
    <mergeCell ref="A45:C45"/>
    <mergeCell ref="D45:G45"/>
    <mergeCell ref="H45:I45"/>
    <mergeCell ref="A46:C46"/>
    <mergeCell ref="D46:G46"/>
    <mergeCell ref="H46:I46"/>
    <mergeCell ref="A43:C43"/>
    <mergeCell ref="D43:G43"/>
    <mergeCell ref="H43:I43"/>
    <mergeCell ref="A44:F44"/>
    <mergeCell ref="H44:I44"/>
    <mergeCell ref="A49:C49"/>
    <mergeCell ref="D49:G49"/>
    <mergeCell ref="H49:I49"/>
    <mergeCell ref="A50:C50"/>
    <mergeCell ref="D50:G50"/>
    <mergeCell ref="H50:I50"/>
    <mergeCell ref="A47:C47"/>
    <mergeCell ref="D47:G47"/>
    <mergeCell ref="H47:I47"/>
    <mergeCell ref="A48:C48"/>
    <mergeCell ref="D48:G48"/>
    <mergeCell ref="H48:I48"/>
    <mergeCell ref="A52:F52"/>
    <mergeCell ref="H52:I52"/>
    <mergeCell ref="A53:C53"/>
    <mergeCell ref="D53:G53"/>
    <mergeCell ref="H53:I53"/>
    <mergeCell ref="A54:C54"/>
    <mergeCell ref="D54:G54"/>
    <mergeCell ref="H54:I54"/>
    <mergeCell ref="A51:C51"/>
    <mergeCell ref="D51:G51"/>
    <mergeCell ref="H51:I51"/>
    <mergeCell ref="A59:F59"/>
    <mergeCell ref="H59:I59"/>
    <mergeCell ref="A57:F57"/>
    <mergeCell ref="H57:I57"/>
    <mergeCell ref="A58:F58"/>
    <mergeCell ref="H58:I58"/>
    <mergeCell ref="A55:F55"/>
    <mergeCell ref="H55:I55"/>
    <mergeCell ref="A56:F56"/>
    <mergeCell ref="H56:I56"/>
    <mergeCell ref="A64:F64"/>
    <mergeCell ref="H64:I64"/>
    <mergeCell ref="A62:F62"/>
    <mergeCell ref="H62:I62"/>
    <mergeCell ref="A63:F63"/>
    <mergeCell ref="H63:I63"/>
    <mergeCell ref="A60:F60"/>
    <mergeCell ref="H60:I60"/>
    <mergeCell ref="A61:F61"/>
    <mergeCell ref="H61:I61"/>
    <mergeCell ref="A66:C66"/>
    <mergeCell ref="D66:G66"/>
    <mergeCell ref="H66:I66"/>
    <mergeCell ref="A67:C67"/>
    <mergeCell ref="D67:G67"/>
    <mergeCell ref="H67:I67"/>
    <mergeCell ref="A65:F65"/>
    <mergeCell ref="H65:I65"/>
    <mergeCell ref="A69:C69"/>
    <mergeCell ref="D69:G69"/>
    <mergeCell ref="H69:I69"/>
    <mergeCell ref="A68:C68"/>
    <mergeCell ref="D68:G68"/>
    <mergeCell ref="H68:I68"/>
    <mergeCell ref="A70:F70"/>
    <mergeCell ref="H70:I70"/>
    <mergeCell ref="A71:C71"/>
    <mergeCell ref="D71:G71"/>
    <mergeCell ref="H71:I71"/>
    <mergeCell ref="A74:C74"/>
    <mergeCell ref="D74:G74"/>
    <mergeCell ref="H74:I74"/>
    <mergeCell ref="A72:C72"/>
    <mergeCell ref="D72:G72"/>
    <mergeCell ref="H72:I72"/>
    <mergeCell ref="A73:C73"/>
    <mergeCell ref="D73:G73"/>
    <mergeCell ref="H73:I73"/>
    <mergeCell ref="A77:F77"/>
    <mergeCell ref="H77:I77"/>
    <mergeCell ref="A75:C75"/>
    <mergeCell ref="D75:G75"/>
    <mergeCell ref="H75:I75"/>
    <mergeCell ref="A76:C76"/>
    <mergeCell ref="D76:G76"/>
    <mergeCell ref="H76:I76"/>
    <mergeCell ref="A83:F83"/>
    <mergeCell ref="H83:I83"/>
    <mergeCell ref="A81:F81"/>
    <mergeCell ref="H81:I81"/>
    <mergeCell ref="A82:F82"/>
    <mergeCell ref="H82:I82"/>
    <mergeCell ref="A78:F78"/>
    <mergeCell ref="H78:I78"/>
    <mergeCell ref="A79:F79"/>
    <mergeCell ref="H79:I79"/>
    <mergeCell ref="A80:C80"/>
    <mergeCell ref="D80:G80"/>
    <mergeCell ref="H80:I80"/>
    <mergeCell ref="A87:F87"/>
    <mergeCell ref="H87:I87"/>
    <mergeCell ref="A86:F86"/>
    <mergeCell ref="H86:I86"/>
    <mergeCell ref="A84:F84"/>
    <mergeCell ref="H84:I84"/>
    <mergeCell ref="A85:F85"/>
    <mergeCell ref="H85:I85"/>
    <mergeCell ref="A89:F89"/>
    <mergeCell ref="H89:I89"/>
    <mergeCell ref="A90:C90"/>
    <mergeCell ref="D90:G90"/>
    <mergeCell ref="H90:I90"/>
    <mergeCell ref="A91:F91"/>
    <mergeCell ref="H91:I91"/>
    <mergeCell ref="A88:C88"/>
    <mergeCell ref="D88:G88"/>
    <mergeCell ref="H88:I88"/>
    <mergeCell ref="A93:C93"/>
    <mergeCell ref="D93:G93"/>
    <mergeCell ref="H93:I93"/>
    <mergeCell ref="A94:C94"/>
    <mergeCell ref="D94:G94"/>
    <mergeCell ref="H94:I94"/>
    <mergeCell ref="A92:F92"/>
    <mergeCell ref="H92:I92"/>
    <mergeCell ref="A98:F98"/>
    <mergeCell ref="H98:I98"/>
    <mergeCell ref="A99:F99"/>
    <mergeCell ref="H99:I99"/>
    <mergeCell ref="A97:F97"/>
    <mergeCell ref="H97:I97"/>
    <mergeCell ref="A95:F95"/>
    <mergeCell ref="H95:I95"/>
    <mergeCell ref="A96:F96"/>
    <mergeCell ref="H96:I96"/>
    <mergeCell ref="D105:E105"/>
    <mergeCell ref="A107:B107"/>
    <mergeCell ref="A103:F103"/>
    <mergeCell ref="H103:I103"/>
    <mergeCell ref="A104:C104"/>
    <mergeCell ref="D104:I104"/>
    <mergeCell ref="A102:F102"/>
    <mergeCell ref="H102:I102"/>
    <mergeCell ref="A100:F100"/>
    <mergeCell ref="H100:I100"/>
    <mergeCell ref="A101:F101"/>
    <mergeCell ref="H101:I101"/>
  </mergeCells>
  <printOptions/>
  <pageMargins left="0.31496062992125984" right="0.11811023622047245" top="0.15748031496062992" bottom="0.15748031496062992" header="0.31496062992125984" footer="0.31496062992125984"/>
  <pageSetup horizontalDpi="180" verticalDpi="18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A1">
      <selection activeCell="J24" sqref="J24"/>
    </sheetView>
  </sheetViews>
  <sheetFormatPr defaultColWidth="9.140625" defaultRowHeight="15"/>
  <sheetData>
    <row r="1" spans="1:11" ht="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">
      <c r="A4" s="63" t="s">
        <v>2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15">
      <c r="A5" s="13" t="s">
        <v>3</v>
      </c>
      <c r="B5" s="13"/>
      <c r="C5" s="13"/>
      <c r="D5" s="13"/>
      <c r="E5" s="13"/>
      <c r="F5" s="11"/>
      <c r="G5" s="11"/>
      <c r="H5" s="11"/>
      <c r="I5" s="11"/>
      <c r="J5" s="11"/>
      <c r="K5" s="11"/>
    </row>
    <row r="6" spans="1:11" ht="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5">
      <c r="A7" s="12" t="s">
        <v>115</v>
      </c>
      <c r="B7" s="12"/>
      <c r="C7" s="12"/>
      <c r="D7" s="12"/>
      <c r="E7" s="12"/>
      <c r="F7" s="12" t="s">
        <v>116</v>
      </c>
      <c r="G7" s="12"/>
      <c r="H7" s="12"/>
      <c r="I7" s="49" t="s">
        <v>99</v>
      </c>
      <c r="J7" s="49"/>
      <c r="K7" s="49"/>
    </row>
    <row r="8" spans="1:11" ht="15">
      <c r="A8" s="14" t="s">
        <v>100</v>
      </c>
      <c r="B8" s="12"/>
      <c r="C8" s="12"/>
      <c r="D8" s="12"/>
      <c r="E8" s="12" t="s">
        <v>8</v>
      </c>
      <c r="F8" s="12"/>
      <c r="G8" s="12"/>
      <c r="H8" s="55">
        <v>101308.41</v>
      </c>
      <c r="I8" s="55"/>
      <c r="J8" s="12" t="s">
        <v>9</v>
      </c>
      <c r="K8" s="12"/>
    </row>
    <row r="9" spans="1:11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5">
      <c r="A10" s="61" t="s">
        <v>10</v>
      </c>
      <c r="B10" s="61"/>
      <c r="C10" s="61"/>
      <c r="D10" s="61"/>
      <c r="E10" s="61"/>
      <c r="F10" s="60" t="s">
        <v>11</v>
      </c>
      <c r="G10" s="60"/>
      <c r="H10" s="60" t="s">
        <v>12</v>
      </c>
      <c r="I10" s="60"/>
      <c r="J10" s="60" t="s">
        <v>13</v>
      </c>
      <c r="K10" s="60"/>
    </row>
    <row r="11" spans="1:11" ht="15">
      <c r="A11" s="61" t="s">
        <v>101</v>
      </c>
      <c r="B11" s="61"/>
      <c r="C11" s="61"/>
      <c r="D11" s="61"/>
      <c r="E11" s="61"/>
      <c r="F11" s="51">
        <v>78294.08</v>
      </c>
      <c r="G11" s="51"/>
      <c r="H11" s="51">
        <v>70885.25</v>
      </c>
      <c r="I11" s="51"/>
      <c r="J11" s="51">
        <v>7408.83</v>
      </c>
      <c r="K11" s="51"/>
    </row>
    <row r="12" spans="1:11" ht="15">
      <c r="A12" s="61" t="s">
        <v>15</v>
      </c>
      <c r="B12" s="61"/>
      <c r="C12" s="61"/>
      <c r="D12" s="61"/>
      <c r="E12" s="61"/>
      <c r="F12" s="51">
        <v>78294.08</v>
      </c>
      <c r="G12" s="51"/>
      <c r="H12" s="51">
        <v>70885.25</v>
      </c>
      <c r="I12" s="51"/>
      <c r="J12" s="51">
        <v>7408.83</v>
      </c>
      <c r="K12" s="51"/>
    </row>
    <row r="13" spans="1:11" ht="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5">
      <c r="A14" s="12" t="s">
        <v>16</v>
      </c>
      <c r="B14" s="12"/>
      <c r="C14" s="12"/>
      <c r="D14" s="55">
        <v>172193.66</v>
      </c>
      <c r="E14" s="55"/>
      <c r="F14" s="12" t="s">
        <v>9</v>
      </c>
      <c r="G14" s="12"/>
      <c r="H14" s="12"/>
      <c r="I14" s="12"/>
      <c r="J14" s="12"/>
      <c r="K14" s="12"/>
    </row>
    <row r="15" spans="1:11" ht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5">
      <c r="A16" s="14" t="s">
        <v>7</v>
      </c>
      <c r="B16" s="12"/>
      <c r="C16" s="12"/>
      <c r="D16" s="12"/>
      <c r="E16" s="12" t="s">
        <v>8</v>
      </c>
      <c r="F16" s="12"/>
      <c r="G16" s="12"/>
      <c r="H16" s="62">
        <v>417032.7</v>
      </c>
      <c r="I16" s="62"/>
      <c r="J16" s="12" t="s">
        <v>9</v>
      </c>
      <c r="K16" s="12"/>
    </row>
    <row r="17" spans="1:11" ht="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5">
      <c r="A18" s="61" t="s">
        <v>10</v>
      </c>
      <c r="B18" s="61"/>
      <c r="C18" s="61"/>
      <c r="D18" s="61"/>
      <c r="E18" s="61"/>
      <c r="F18" s="60" t="s">
        <v>11</v>
      </c>
      <c r="G18" s="60"/>
      <c r="H18" s="60" t="s">
        <v>12</v>
      </c>
      <c r="I18" s="60"/>
      <c r="J18" s="60" t="s">
        <v>13</v>
      </c>
      <c r="K18" s="60"/>
    </row>
    <row r="19" spans="1:11" ht="15">
      <c r="A19" s="61" t="s">
        <v>14</v>
      </c>
      <c r="B19" s="61"/>
      <c r="C19" s="61"/>
      <c r="D19" s="61"/>
      <c r="E19" s="61"/>
      <c r="F19" s="51">
        <v>114860.27</v>
      </c>
      <c r="G19" s="51"/>
      <c r="H19" s="51">
        <v>114365.59</v>
      </c>
      <c r="I19" s="51"/>
      <c r="J19" s="51">
        <v>494.68</v>
      </c>
      <c r="K19" s="51"/>
    </row>
    <row r="20" spans="1:11" ht="15">
      <c r="A20" s="61" t="s">
        <v>15</v>
      </c>
      <c r="B20" s="61"/>
      <c r="C20" s="61"/>
      <c r="D20" s="61"/>
      <c r="E20" s="61"/>
      <c r="F20" s="51">
        <v>114860.27</v>
      </c>
      <c r="G20" s="51"/>
      <c r="H20" s="51">
        <v>114365.59</v>
      </c>
      <c r="I20" s="51"/>
      <c r="J20" s="51">
        <v>494.68</v>
      </c>
      <c r="K20" s="51"/>
    </row>
    <row r="21" spans="1:11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5">
      <c r="A22" s="12" t="s">
        <v>16</v>
      </c>
      <c r="B22" s="12"/>
      <c r="C22" s="12"/>
      <c r="D22" s="55">
        <v>531398.29</v>
      </c>
      <c r="E22" s="55"/>
      <c r="F22" s="12" t="s">
        <v>9</v>
      </c>
      <c r="G22" s="12"/>
      <c r="H22" s="12"/>
      <c r="I22" s="12"/>
      <c r="J22" s="12"/>
      <c r="K22" s="12"/>
    </row>
    <row r="23" spans="1:11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5">
      <c r="A24" s="14" t="s">
        <v>17</v>
      </c>
      <c r="B24" s="12"/>
      <c r="C24" s="12"/>
      <c r="D24" s="12"/>
      <c r="E24" s="12"/>
      <c r="F24" s="12"/>
      <c r="G24" s="12"/>
      <c r="H24" s="55"/>
      <c r="I24" s="55"/>
      <c r="J24" s="12"/>
      <c r="K24" s="12"/>
    </row>
    <row r="25" spans="1:1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5">
      <c r="A26" s="61" t="s">
        <v>10</v>
      </c>
      <c r="B26" s="61"/>
      <c r="C26" s="61"/>
      <c r="D26" s="61"/>
      <c r="E26" s="61"/>
      <c r="F26" s="60" t="s">
        <v>11</v>
      </c>
      <c r="G26" s="60"/>
      <c r="H26" s="60" t="s">
        <v>12</v>
      </c>
      <c r="I26" s="60"/>
      <c r="J26" s="60" t="s">
        <v>13</v>
      </c>
      <c r="K26" s="60"/>
    </row>
    <row r="27" spans="1:11" ht="15">
      <c r="A27" s="61" t="s">
        <v>14</v>
      </c>
      <c r="B27" s="61"/>
      <c r="C27" s="61"/>
      <c r="D27" s="61"/>
      <c r="E27" s="61"/>
      <c r="F27" s="51">
        <v>819486.54</v>
      </c>
      <c r="G27" s="51"/>
      <c r="H27" s="51">
        <v>821017.61</v>
      </c>
      <c r="I27" s="51"/>
      <c r="J27" s="51">
        <v>-1531.07</v>
      </c>
      <c r="K27" s="51"/>
    </row>
    <row r="28" spans="1:11" ht="15">
      <c r="A28" s="61" t="s">
        <v>15</v>
      </c>
      <c r="B28" s="61"/>
      <c r="C28" s="61"/>
      <c r="D28" s="61"/>
      <c r="E28" s="61"/>
      <c r="F28" s="51">
        <v>819486.54</v>
      </c>
      <c r="G28" s="51"/>
      <c r="H28" s="51">
        <v>821017.61</v>
      </c>
      <c r="I28" s="51"/>
      <c r="J28" s="51">
        <v>-1531.07</v>
      </c>
      <c r="K28" s="51"/>
    </row>
    <row r="29" spans="1:11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0" ht="32.25">
      <c r="A30" s="60" t="s">
        <v>18</v>
      </c>
      <c r="B30" s="60"/>
      <c r="C30" s="60"/>
      <c r="D30" s="60" t="s">
        <v>19</v>
      </c>
      <c r="E30" s="60"/>
      <c r="F30" s="60"/>
      <c r="G30" s="60"/>
      <c r="H30" s="60" t="s">
        <v>20</v>
      </c>
      <c r="I30" s="60"/>
      <c r="J30" s="18" t="s">
        <v>126</v>
      </c>
    </row>
    <row r="31" spans="1:10" ht="15">
      <c r="A31" s="54" t="s">
        <v>21</v>
      </c>
      <c r="B31" s="54"/>
      <c r="C31" s="54"/>
      <c r="D31" s="54"/>
      <c r="E31" s="54"/>
      <c r="F31" s="54"/>
      <c r="G31" s="15"/>
      <c r="H31" s="51">
        <v>235389.87</v>
      </c>
      <c r="I31" s="51"/>
      <c r="J31" s="16">
        <f>H31/12/3563.4</f>
        <v>5.5048051018690005</v>
      </c>
    </row>
    <row r="32" spans="1:10" ht="15">
      <c r="A32" s="54" t="s">
        <v>22</v>
      </c>
      <c r="B32" s="54"/>
      <c r="C32" s="54"/>
      <c r="D32" s="54"/>
      <c r="E32" s="54"/>
      <c r="F32" s="54"/>
      <c r="G32" s="15"/>
      <c r="H32" s="58">
        <v>60112.9</v>
      </c>
      <c r="I32" s="58"/>
      <c r="J32" s="16">
        <f aca="true" t="shared" si="0" ref="J32:J73">H32/12/3563.4</f>
        <v>1.4057945595030963</v>
      </c>
    </row>
    <row r="33" spans="1:10" ht="24.75" customHeight="1">
      <c r="A33" s="56"/>
      <c r="B33" s="56"/>
      <c r="C33" s="56"/>
      <c r="D33" s="57" t="s">
        <v>23</v>
      </c>
      <c r="E33" s="57"/>
      <c r="F33" s="57"/>
      <c r="G33" s="57"/>
      <c r="H33" s="51">
        <v>22074.4</v>
      </c>
      <c r="I33" s="51"/>
      <c r="J33" s="16">
        <f t="shared" si="0"/>
        <v>0.5162298179641167</v>
      </c>
    </row>
    <row r="34" spans="1:10" ht="42.75" customHeight="1">
      <c r="A34" s="56"/>
      <c r="B34" s="56"/>
      <c r="C34" s="56"/>
      <c r="D34" s="57" t="s">
        <v>129</v>
      </c>
      <c r="E34" s="57"/>
      <c r="F34" s="57"/>
      <c r="G34" s="57"/>
      <c r="H34" s="58">
        <v>17500.44</v>
      </c>
      <c r="I34" s="58"/>
      <c r="J34" s="16">
        <f t="shared" si="0"/>
        <v>0.40926362462816407</v>
      </c>
    </row>
    <row r="35" spans="1:10" ht="24.75" customHeight="1">
      <c r="A35" s="56"/>
      <c r="B35" s="56"/>
      <c r="C35" s="56"/>
      <c r="D35" s="57" t="s">
        <v>102</v>
      </c>
      <c r="E35" s="57"/>
      <c r="F35" s="57"/>
      <c r="G35" s="57"/>
      <c r="H35" s="51">
        <v>1348.4</v>
      </c>
      <c r="I35" s="51"/>
      <c r="J35" s="16">
        <f t="shared" si="0"/>
        <v>0.0315335540962751</v>
      </c>
    </row>
    <row r="36" spans="1:10" ht="15">
      <c r="A36" s="56"/>
      <c r="B36" s="56"/>
      <c r="C36" s="56"/>
      <c r="D36" s="57" t="s">
        <v>24</v>
      </c>
      <c r="E36" s="57"/>
      <c r="F36" s="57"/>
      <c r="G36" s="57"/>
      <c r="H36" s="51">
        <v>10224.89</v>
      </c>
      <c r="I36" s="51"/>
      <c r="J36" s="16">
        <f t="shared" si="0"/>
        <v>0.23911830461544217</v>
      </c>
    </row>
    <row r="37" spans="1:10" ht="15">
      <c r="A37" s="56"/>
      <c r="B37" s="56"/>
      <c r="C37" s="56"/>
      <c r="D37" s="57" t="s">
        <v>104</v>
      </c>
      <c r="E37" s="57"/>
      <c r="F37" s="57"/>
      <c r="G37" s="57"/>
      <c r="H37" s="51">
        <v>849.95</v>
      </c>
      <c r="I37" s="51"/>
      <c r="J37" s="16">
        <f t="shared" si="0"/>
        <v>0.01987684982507343</v>
      </c>
    </row>
    <row r="38" spans="1:10" ht="15">
      <c r="A38" s="56"/>
      <c r="B38" s="56"/>
      <c r="C38" s="56"/>
      <c r="D38" s="57" t="s">
        <v>105</v>
      </c>
      <c r="E38" s="57"/>
      <c r="F38" s="57"/>
      <c r="G38" s="57"/>
      <c r="H38" s="58">
        <v>2193.3</v>
      </c>
      <c r="I38" s="58"/>
      <c r="J38" s="16">
        <f t="shared" si="0"/>
        <v>0.051292305101869</v>
      </c>
    </row>
    <row r="39" spans="1:10" ht="24.75" customHeight="1">
      <c r="A39" s="56"/>
      <c r="B39" s="56"/>
      <c r="C39" s="56"/>
      <c r="D39" s="57" t="s">
        <v>106</v>
      </c>
      <c r="E39" s="57"/>
      <c r="F39" s="57"/>
      <c r="G39" s="57"/>
      <c r="H39" s="51">
        <v>5921.52</v>
      </c>
      <c r="I39" s="51"/>
      <c r="J39" s="16">
        <f t="shared" si="0"/>
        <v>0.13848010327215582</v>
      </c>
    </row>
    <row r="40" spans="1:10" ht="15">
      <c r="A40" s="54" t="s">
        <v>25</v>
      </c>
      <c r="B40" s="54"/>
      <c r="C40" s="54"/>
      <c r="D40" s="54"/>
      <c r="E40" s="54"/>
      <c r="F40" s="54"/>
      <c r="G40" s="15"/>
      <c r="H40" s="51">
        <v>5354.28</v>
      </c>
      <c r="I40" s="51"/>
      <c r="J40" s="16">
        <f t="shared" si="0"/>
        <v>0.1252146826064994</v>
      </c>
    </row>
    <row r="41" spans="1:10" ht="24.75" customHeight="1">
      <c r="A41" s="56"/>
      <c r="B41" s="56"/>
      <c r="C41" s="56"/>
      <c r="D41" s="57" t="s">
        <v>26</v>
      </c>
      <c r="E41" s="57"/>
      <c r="F41" s="57"/>
      <c r="G41" s="57"/>
      <c r="H41" s="51">
        <v>1861.72</v>
      </c>
      <c r="I41" s="51"/>
      <c r="J41" s="16">
        <f t="shared" si="0"/>
        <v>0.04353800677255805</v>
      </c>
    </row>
    <row r="42" spans="1:10" ht="15">
      <c r="A42" s="56"/>
      <c r="B42" s="56"/>
      <c r="C42" s="56"/>
      <c r="D42" s="57" t="s">
        <v>27</v>
      </c>
      <c r="E42" s="57"/>
      <c r="F42" s="57"/>
      <c r="G42" s="57"/>
      <c r="H42" s="51">
        <v>3492.56</v>
      </c>
      <c r="I42" s="51"/>
      <c r="J42" s="16">
        <f t="shared" si="0"/>
        <v>0.08167667583394136</v>
      </c>
    </row>
    <row r="43" spans="1:10" ht="15">
      <c r="A43" s="54" t="s">
        <v>28</v>
      </c>
      <c r="B43" s="54"/>
      <c r="C43" s="54"/>
      <c r="D43" s="54"/>
      <c r="E43" s="54"/>
      <c r="F43" s="54"/>
      <c r="G43" s="15"/>
      <c r="H43" s="58">
        <v>37515.3</v>
      </c>
      <c r="I43" s="58"/>
      <c r="J43" s="16">
        <f t="shared" si="0"/>
        <v>0.8773292361228041</v>
      </c>
    </row>
    <row r="44" spans="1:10" ht="15">
      <c r="A44" s="56"/>
      <c r="B44" s="56"/>
      <c r="C44" s="56"/>
      <c r="D44" s="57" t="s">
        <v>29</v>
      </c>
      <c r="E44" s="57"/>
      <c r="F44" s="57"/>
      <c r="G44" s="57"/>
      <c r="H44" s="51">
        <v>685.23</v>
      </c>
      <c r="I44" s="51"/>
      <c r="J44" s="16">
        <f t="shared" si="0"/>
        <v>0.016024723578604703</v>
      </c>
    </row>
    <row r="45" spans="1:10" ht="24.75" customHeight="1">
      <c r="A45" s="56"/>
      <c r="B45" s="56"/>
      <c r="C45" s="56"/>
      <c r="D45" s="57" t="s">
        <v>30</v>
      </c>
      <c r="E45" s="57"/>
      <c r="F45" s="57"/>
      <c r="G45" s="57"/>
      <c r="H45" s="51">
        <v>5690.36</v>
      </c>
      <c r="I45" s="51"/>
      <c r="J45" s="16">
        <f t="shared" si="0"/>
        <v>0.1330742175076238</v>
      </c>
    </row>
    <row r="46" spans="1:10" ht="24.75" customHeight="1">
      <c r="A46" s="56"/>
      <c r="B46" s="56"/>
      <c r="C46" s="56"/>
      <c r="D46" s="57" t="s">
        <v>31</v>
      </c>
      <c r="E46" s="57"/>
      <c r="F46" s="57"/>
      <c r="G46" s="57"/>
      <c r="H46" s="51">
        <v>7974.18</v>
      </c>
      <c r="I46" s="51"/>
      <c r="J46" s="16">
        <f t="shared" si="0"/>
        <v>0.1864834147162822</v>
      </c>
    </row>
    <row r="47" spans="1:10" ht="24.75" customHeight="1">
      <c r="A47" s="56"/>
      <c r="B47" s="56"/>
      <c r="C47" s="56"/>
      <c r="D47" s="57" t="s">
        <v>32</v>
      </c>
      <c r="E47" s="57"/>
      <c r="F47" s="57"/>
      <c r="G47" s="57"/>
      <c r="H47" s="51">
        <v>4561.32</v>
      </c>
      <c r="I47" s="51"/>
      <c r="J47" s="16">
        <f t="shared" si="0"/>
        <v>0.10667059549868102</v>
      </c>
    </row>
    <row r="48" spans="1:10" ht="15">
      <c r="A48" s="56"/>
      <c r="B48" s="56"/>
      <c r="C48" s="56"/>
      <c r="D48" s="57" t="s">
        <v>33</v>
      </c>
      <c r="E48" s="57"/>
      <c r="F48" s="57"/>
      <c r="G48" s="57"/>
      <c r="H48" s="51">
        <v>5503.08</v>
      </c>
      <c r="I48" s="51"/>
      <c r="J48" s="16">
        <f t="shared" si="0"/>
        <v>0.12869450524779705</v>
      </c>
    </row>
    <row r="49" spans="1:10" ht="24.75" customHeight="1">
      <c r="A49" s="56"/>
      <c r="B49" s="56"/>
      <c r="C49" s="56"/>
      <c r="D49" s="57" t="s">
        <v>128</v>
      </c>
      <c r="E49" s="57"/>
      <c r="F49" s="57"/>
      <c r="G49" s="57"/>
      <c r="H49" s="51">
        <v>9498.88</v>
      </c>
      <c r="I49" s="51"/>
      <c r="J49" s="16">
        <f t="shared" si="0"/>
        <v>0.22213990383715923</v>
      </c>
    </row>
    <row r="50" spans="1:10" ht="24.75" customHeight="1">
      <c r="A50" s="56"/>
      <c r="B50" s="56"/>
      <c r="C50" s="56"/>
      <c r="D50" s="57" t="s">
        <v>34</v>
      </c>
      <c r="E50" s="57"/>
      <c r="F50" s="57"/>
      <c r="G50" s="57"/>
      <c r="H50" s="51">
        <v>3602.25</v>
      </c>
      <c r="I50" s="51"/>
      <c r="J50" s="16">
        <f t="shared" si="0"/>
        <v>0.084241875736656</v>
      </c>
    </row>
    <row r="51" spans="1:10" ht="15">
      <c r="A51" s="54" t="s">
        <v>35</v>
      </c>
      <c r="B51" s="54"/>
      <c r="C51" s="54"/>
      <c r="D51" s="54"/>
      <c r="E51" s="54"/>
      <c r="F51" s="54"/>
      <c r="G51" s="15"/>
      <c r="H51" s="51">
        <v>132407.39</v>
      </c>
      <c r="I51" s="51"/>
      <c r="J51" s="16">
        <f t="shared" si="0"/>
        <v>3.096466623636602</v>
      </c>
    </row>
    <row r="52" spans="1:10" ht="15">
      <c r="A52" s="56"/>
      <c r="B52" s="56"/>
      <c r="C52" s="56"/>
      <c r="D52" s="57" t="s">
        <v>36</v>
      </c>
      <c r="E52" s="57"/>
      <c r="F52" s="57"/>
      <c r="G52" s="57"/>
      <c r="H52" s="51">
        <v>5871.03</v>
      </c>
      <c r="I52" s="51"/>
      <c r="J52" s="16">
        <f t="shared" si="0"/>
        <v>0.13729934893640905</v>
      </c>
    </row>
    <row r="53" spans="1:10" ht="15">
      <c r="A53" s="56"/>
      <c r="B53" s="56"/>
      <c r="C53" s="56"/>
      <c r="D53" s="57" t="s">
        <v>37</v>
      </c>
      <c r="E53" s="57"/>
      <c r="F53" s="57"/>
      <c r="G53" s="57"/>
      <c r="H53" s="51">
        <v>126536.36</v>
      </c>
      <c r="I53" s="51"/>
      <c r="J53" s="16">
        <f t="shared" si="0"/>
        <v>2.9591672747001927</v>
      </c>
    </row>
    <row r="54" spans="1:10" ht="15">
      <c r="A54" s="54" t="s">
        <v>38</v>
      </c>
      <c r="B54" s="54"/>
      <c r="C54" s="54"/>
      <c r="D54" s="54"/>
      <c r="E54" s="54"/>
      <c r="F54" s="54"/>
      <c r="G54" s="15"/>
      <c r="H54" s="51">
        <v>24978.99</v>
      </c>
      <c r="I54" s="51"/>
      <c r="J54" s="16">
        <f t="shared" si="0"/>
        <v>0.5841562833249144</v>
      </c>
    </row>
    <row r="55" spans="1:10" ht="16.5" customHeight="1">
      <c r="A55" s="54" t="s">
        <v>39</v>
      </c>
      <c r="B55" s="54"/>
      <c r="C55" s="54"/>
      <c r="D55" s="54"/>
      <c r="E55" s="54"/>
      <c r="F55" s="54"/>
      <c r="G55" s="15"/>
      <c r="H55" s="51">
        <v>160.01</v>
      </c>
      <c r="I55" s="51"/>
      <c r="J55" s="16">
        <f t="shared" si="0"/>
        <v>0.0037419786346373314</v>
      </c>
    </row>
    <row r="56" spans="1:10" ht="15">
      <c r="A56" s="54" t="s">
        <v>40</v>
      </c>
      <c r="B56" s="54"/>
      <c r="C56" s="54"/>
      <c r="D56" s="54"/>
      <c r="E56" s="54"/>
      <c r="F56" s="54"/>
      <c r="G56" s="15"/>
      <c r="H56" s="51">
        <v>3192.66</v>
      </c>
      <c r="I56" s="51"/>
      <c r="J56" s="16">
        <f t="shared" si="0"/>
        <v>0.074663242970197</v>
      </c>
    </row>
    <row r="57" spans="1:10" ht="27.75" customHeight="1">
      <c r="A57" s="54" t="s">
        <v>41</v>
      </c>
      <c r="B57" s="54"/>
      <c r="C57" s="54"/>
      <c r="D57" s="54"/>
      <c r="E57" s="54"/>
      <c r="F57" s="54"/>
      <c r="G57" s="15"/>
      <c r="H57" s="51">
        <v>2324.77</v>
      </c>
      <c r="I57" s="51"/>
      <c r="J57" s="16">
        <f t="shared" si="0"/>
        <v>0.05436685001216066</v>
      </c>
    </row>
    <row r="58" spans="1:10" ht="31.5" customHeight="1">
      <c r="A58" s="54" t="s">
        <v>42</v>
      </c>
      <c r="B58" s="54"/>
      <c r="C58" s="54"/>
      <c r="D58" s="54"/>
      <c r="E58" s="54"/>
      <c r="F58" s="54"/>
      <c r="G58" s="15"/>
      <c r="H58" s="51">
        <v>18969.44</v>
      </c>
      <c r="I58" s="51"/>
      <c r="J58" s="16">
        <f t="shared" si="0"/>
        <v>0.44361751884903927</v>
      </c>
    </row>
    <row r="59" spans="1:10" ht="15">
      <c r="A59" s="54" t="s">
        <v>43</v>
      </c>
      <c r="B59" s="54"/>
      <c r="C59" s="54"/>
      <c r="D59" s="54"/>
      <c r="E59" s="54"/>
      <c r="F59" s="54"/>
      <c r="G59" s="15"/>
      <c r="H59" s="51">
        <v>332.11</v>
      </c>
      <c r="I59" s="51"/>
      <c r="J59" s="16">
        <f t="shared" si="0"/>
        <v>0.007766692858880096</v>
      </c>
    </row>
    <row r="60" spans="1:10" ht="15">
      <c r="A60" s="54" t="s">
        <v>45</v>
      </c>
      <c r="B60" s="54"/>
      <c r="C60" s="54"/>
      <c r="D60" s="54"/>
      <c r="E60" s="54"/>
      <c r="F60" s="54"/>
      <c r="G60" s="15"/>
      <c r="H60" s="51">
        <v>373.36</v>
      </c>
      <c r="I60" s="51"/>
      <c r="J60" s="16">
        <f t="shared" si="0"/>
        <v>0.008731361433836599</v>
      </c>
    </row>
    <row r="61" spans="1:10" ht="28.5" customHeight="1">
      <c r="A61" s="54" t="s">
        <v>46</v>
      </c>
      <c r="B61" s="54"/>
      <c r="C61" s="54"/>
      <c r="D61" s="54"/>
      <c r="E61" s="54"/>
      <c r="F61" s="54"/>
      <c r="G61" s="15"/>
      <c r="H61" s="51">
        <v>373.36</v>
      </c>
      <c r="I61" s="51"/>
      <c r="J61" s="16">
        <f t="shared" si="0"/>
        <v>0.008731361433836599</v>
      </c>
    </row>
    <row r="62" spans="1:10" ht="15">
      <c r="A62" s="54" t="s">
        <v>47</v>
      </c>
      <c r="B62" s="54"/>
      <c r="C62" s="54"/>
      <c r="D62" s="54"/>
      <c r="E62" s="54"/>
      <c r="F62" s="54"/>
      <c r="G62" s="15"/>
      <c r="H62" s="51">
        <v>24314.89</v>
      </c>
      <c r="I62" s="51"/>
      <c r="J62" s="16">
        <f t="shared" si="0"/>
        <v>0.5686257039157359</v>
      </c>
    </row>
    <row r="63" spans="1:10" ht="15" customHeight="1">
      <c r="A63" s="56"/>
      <c r="B63" s="56"/>
      <c r="C63" s="56"/>
      <c r="D63" s="57" t="s">
        <v>48</v>
      </c>
      <c r="E63" s="57"/>
      <c r="F63" s="57"/>
      <c r="G63" s="57"/>
      <c r="H63" s="51">
        <v>1479.58</v>
      </c>
      <c r="I63" s="51"/>
      <c r="J63" s="16">
        <f t="shared" si="0"/>
        <v>0.034601317094161005</v>
      </c>
    </row>
    <row r="64" spans="1:10" ht="15">
      <c r="A64" s="56"/>
      <c r="B64" s="56"/>
      <c r="C64" s="56"/>
      <c r="D64" s="57" t="s">
        <v>117</v>
      </c>
      <c r="E64" s="57"/>
      <c r="F64" s="57"/>
      <c r="G64" s="57"/>
      <c r="H64" s="59">
        <v>92</v>
      </c>
      <c r="I64" s="59"/>
      <c r="J64" s="16">
        <f t="shared" si="0"/>
        <v>0.0021515032459635927</v>
      </c>
    </row>
    <row r="65" spans="1:11" ht="24.75" customHeight="1">
      <c r="A65" s="56"/>
      <c r="B65" s="56"/>
      <c r="C65" s="56"/>
      <c r="D65" s="57" t="s">
        <v>52</v>
      </c>
      <c r="E65" s="57"/>
      <c r="F65" s="57"/>
      <c r="G65" s="57"/>
      <c r="H65" s="51">
        <v>22743.31</v>
      </c>
      <c r="I65" s="51"/>
      <c r="J65" s="16">
        <f t="shared" si="0"/>
        <v>0.5318728835756114</v>
      </c>
      <c r="K65" s="20"/>
    </row>
    <row r="66" spans="1:10" ht="15">
      <c r="A66" s="54" t="s">
        <v>53</v>
      </c>
      <c r="B66" s="54"/>
      <c r="C66" s="54"/>
      <c r="D66" s="54"/>
      <c r="E66" s="54"/>
      <c r="F66" s="54"/>
      <c r="G66" s="15"/>
      <c r="H66" s="51">
        <v>22920.82</v>
      </c>
      <c r="I66" s="51"/>
      <c r="J66" s="16">
        <f t="shared" si="0"/>
        <v>0.5360241155450787</v>
      </c>
    </row>
    <row r="67" spans="1:10" ht="15">
      <c r="A67" s="56"/>
      <c r="B67" s="56"/>
      <c r="C67" s="56"/>
      <c r="D67" s="57" t="s">
        <v>111</v>
      </c>
      <c r="E67" s="57"/>
      <c r="F67" s="57"/>
      <c r="G67" s="57"/>
      <c r="H67" s="58">
        <v>2422.2</v>
      </c>
      <c r="I67" s="58"/>
      <c r="J67" s="16">
        <f t="shared" si="0"/>
        <v>0.05664533872144581</v>
      </c>
    </row>
    <row r="68" spans="1:10" ht="15">
      <c r="A68" s="56"/>
      <c r="B68" s="56"/>
      <c r="C68" s="56"/>
      <c r="D68" s="57" t="s">
        <v>58</v>
      </c>
      <c r="E68" s="57"/>
      <c r="F68" s="57"/>
      <c r="G68" s="57"/>
      <c r="H68" s="51">
        <v>891.67</v>
      </c>
      <c r="I68" s="51"/>
      <c r="J68" s="16">
        <f t="shared" si="0"/>
        <v>0.020852509775308222</v>
      </c>
    </row>
    <row r="69" spans="1:10" ht="15">
      <c r="A69" s="56"/>
      <c r="B69" s="56"/>
      <c r="C69" s="56"/>
      <c r="D69" s="57" t="s">
        <v>110</v>
      </c>
      <c r="E69" s="57"/>
      <c r="F69" s="57"/>
      <c r="G69" s="57"/>
      <c r="H69" s="51">
        <v>3012.21</v>
      </c>
      <c r="I69" s="51"/>
      <c r="J69" s="16">
        <f t="shared" si="0"/>
        <v>0.07044325644047819</v>
      </c>
    </row>
    <row r="70" spans="1:12" ht="24.75" customHeight="1">
      <c r="A70" s="56"/>
      <c r="B70" s="56"/>
      <c r="C70" s="56"/>
      <c r="D70" s="57" t="s">
        <v>55</v>
      </c>
      <c r="E70" s="57"/>
      <c r="F70" s="57"/>
      <c r="G70" s="57"/>
      <c r="H70" s="51">
        <v>15661.36</v>
      </c>
      <c r="I70" s="51"/>
      <c r="J70" s="16">
        <f t="shared" si="0"/>
        <v>0.36625507474135194</v>
      </c>
      <c r="L70" s="20"/>
    </row>
    <row r="71" spans="1:10" ht="15">
      <c r="A71" s="56"/>
      <c r="B71" s="56"/>
      <c r="C71" s="56"/>
      <c r="D71" s="57" t="s">
        <v>132</v>
      </c>
      <c r="E71" s="57"/>
      <c r="F71" s="57"/>
      <c r="G71" s="57"/>
      <c r="H71" s="51">
        <v>106.67</v>
      </c>
      <c r="I71" s="51"/>
      <c r="J71" s="16">
        <f t="shared" si="0"/>
        <v>0.002494574470075396</v>
      </c>
    </row>
    <row r="72" spans="1:10" ht="15">
      <c r="A72" s="56"/>
      <c r="B72" s="56"/>
      <c r="C72" s="56"/>
      <c r="D72" s="57" t="s">
        <v>127</v>
      </c>
      <c r="E72" s="57"/>
      <c r="F72" s="57"/>
      <c r="G72" s="57"/>
      <c r="H72" s="58">
        <v>706.7</v>
      </c>
      <c r="I72" s="58"/>
      <c r="J72" s="16">
        <f t="shared" si="0"/>
        <v>0.016526818955679035</v>
      </c>
    </row>
    <row r="73" spans="1:10" ht="15">
      <c r="A73" s="56"/>
      <c r="B73" s="56"/>
      <c r="C73" s="56"/>
      <c r="D73" s="57" t="s">
        <v>118</v>
      </c>
      <c r="E73" s="57"/>
      <c r="F73" s="57"/>
      <c r="G73" s="57"/>
      <c r="H73" s="51">
        <v>120.01</v>
      </c>
      <c r="I73" s="51"/>
      <c r="J73" s="16">
        <f t="shared" si="0"/>
        <v>0.002806542440740117</v>
      </c>
    </row>
    <row r="74" spans="1:10" ht="29.25" customHeight="1">
      <c r="A74" s="54" t="s">
        <v>60</v>
      </c>
      <c r="B74" s="54"/>
      <c r="C74" s="54"/>
      <c r="D74" s="54"/>
      <c r="E74" s="54"/>
      <c r="F74" s="54"/>
      <c r="G74" s="15"/>
      <c r="H74" s="51">
        <v>47696.05</v>
      </c>
      <c r="I74" s="51"/>
      <c r="J74" s="16">
        <f aca="true" t="shared" si="1" ref="J74:J104">H74/12/3563.4</f>
        <v>1.1154152868982807</v>
      </c>
    </row>
    <row r="75" spans="1:10" ht="24.75" customHeight="1">
      <c r="A75" s="56"/>
      <c r="B75" s="56"/>
      <c r="C75" s="56"/>
      <c r="D75" s="57" t="s">
        <v>62</v>
      </c>
      <c r="E75" s="57"/>
      <c r="F75" s="57"/>
      <c r="G75" s="57"/>
      <c r="H75" s="51">
        <v>16348.66</v>
      </c>
      <c r="I75" s="51"/>
      <c r="J75" s="16">
        <f t="shared" si="1"/>
        <v>0.38232820714299076</v>
      </c>
    </row>
    <row r="76" spans="1:10" ht="24.75" customHeight="1">
      <c r="A76" s="56"/>
      <c r="B76" s="56"/>
      <c r="C76" s="56"/>
      <c r="D76" s="57" t="s">
        <v>119</v>
      </c>
      <c r="E76" s="57"/>
      <c r="F76" s="57"/>
      <c r="G76" s="57"/>
      <c r="H76" s="51">
        <v>31347.39</v>
      </c>
      <c r="I76" s="51"/>
      <c r="J76" s="16">
        <f t="shared" si="1"/>
        <v>0.7330870797552899</v>
      </c>
    </row>
    <row r="77" spans="1:10" ht="34.5" customHeight="1">
      <c r="A77" s="54" t="s">
        <v>64</v>
      </c>
      <c r="B77" s="54"/>
      <c r="C77" s="54"/>
      <c r="D77" s="54"/>
      <c r="E77" s="54"/>
      <c r="F77" s="54"/>
      <c r="G77" s="15"/>
      <c r="H77" s="51">
        <v>5897.07</v>
      </c>
      <c r="I77" s="51"/>
      <c r="J77" s="16">
        <f t="shared" si="1"/>
        <v>0.1379083178986361</v>
      </c>
    </row>
    <row r="78" spans="1:10" ht="15">
      <c r="A78" s="54" t="s">
        <v>120</v>
      </c>
      <c r="B78" s="54"/>
      <c r="C78" s="54"/>
      <c r="D78" s="54"/>
      <c r="E78" s="54"/>
      <c r="F78" s="54"/>
      <c r="G78" s="15"/>
      <c r="H78" s="51">
        <v>2766.35</v>
      </c>
      <c r="I78" s="51"/>
      <c r="J78" s="16">
        <f t="shared" si="1"/>
        <v>0.06469359787468897</v>
      </c>
    </row>
    <row r="79" spans="1:10" ht="15">
      <c r="A79" s="56"/>
      <c r="B79" s="56"/>
      <c r="C79" s="56"/>
      <c r="D79" s="57" t="s">
        <v>121</v>
      </c>
      <c r="E79" s="57"/>
      <c r="F79" s="57"/>
      <c r="G79" s="57"/>
      <c r="H79" s="51">
        <v>1488.45</v>
      </c>
      <c r="I79" s="51"/>
      <c r="J79" s="16">
        <f t="shared" si="1"/>
        <v>0.03480875007015772</v>
      </c>
    </row>
    <row r="80" spans="1:10" ht="27" customHeight="1">
      <c r="A80" s="56"/>
      <c r="B80" s="56"/>
      <c r="C80" s="56"/>
      <c r="D80" s="57" t="s">
        <v>122</v>
      </c>
      <c r="E80" s="57"/>
      <c r="F80" s="57"/>
      <c r="G80" s="57"/>
      <c r="H80" s="58">
        <v>1277.9</v>
      </c>
      <c r="I80" s="58"/>
      <c r="J80" s="16">
        <f t="shared" si="1"/>
        <v>0.029884847804531253</v>
      </c>
    </row>
    <row r="81" spans="1:10" ht="15">
      <c r="A81" s="54" t="s">
        <v>65</v>
      </c>
      <c r="B81" s="54"/>
      <c r="C81" s="54"/>
      <c r="D81" s="54"/>
      <c r="E81" s="54"/>
      <c r="F81" s="54"/>
      <c r="G81" s="15"/>
      <c r="H81" s="51">
        <v>3130.72</v>
      </c>
      <c r="I81" s="51"/>
      <c r="J81" s="16">
        <f t="shared" si="1"/>
        <v>0.07321472002394716</v>
      </c>
    </row>
    <row r="82" spans="1:10" ht="15">
      <c r="A82" s="54" t="s">
        <v>66</v>
      </c>
      <c r="B82" s="54"/>
      <c r="C82" s="54"/>
      <c r="D82" s="54"/>
      <c r="E82" s="54"/>
      <c r="F82" s="54"/>
      <c r="G82" s="15"/>
      <c r="H82" s="51">
        <v>12213.23</v>
      </c>
      <c r="I82" s="51"/>
      <c r="J82" s="16">
        <f t="shared" si="1"/>
        <v>0.28561743465978184</v>
      </c>
    </row>
    <row r="83" spans="1:10" ht="26.25" customHeight="1">
      <c r="A83" s="54" t="s">
        <v>69</v>
      </c>
      <c r="B83" s="54"/>
      <c r="C83" s="54"/>
      <c r="D83" s="54"/>
      <c r="E83" s="54"/>
      <c r="F83" s="54"/>
      <c r="G83" s="15"/>
      <c r="H83" s="51">
        <v>2247.91</v>
      </c>
      <c r="I83" s="51"/>
      <c r="J83" s="16">
        <f t="shared" si="1"/>
        <v>0.05256940936558717</v>
      </c>
    </row>
    <row r="84" spans="1:10" ht="15">
      <c r="A84" s="56"/>
      <c r="B84" s="56"/>
      <c r="C84" s="56"/>
      <c r="D84" s="57" t="s">
        <v>123</v>
      </c>
      <c r="E84" s="57"/>
      <c r="F84" s="57"/>
      <c r="G84" s="57"/>
      <c r="H84" s="51">
        <v>1412.28</v>
      </c>
      <c r="I84" s="51"/>
      <c r="J84" s="16">
        <f t="shared" si="1"/>
        <v>0.03302744569792894</v>
      </c>
    </row>
    <row r="85" spans="1:10" ht="28.5" customHeight="1">
      <c r="A85" s="54" t="s">
        <v>71</v>
      </c>
      <c r="B85" s="54"/>
      <c r="C85" s="54"/>
      <c r="D85" s="54"/>
      <c r="E85" s="54"/>
      <c r="F85" s="54"/>
      <c r="G85" s="15"/>
      <c r="H85" s="51">
        <v>8553.04</v>
      </c>
      <c r="I85" s="51"/>
      <c r="J85" s="16">
        <f t="shared" si="1"/>
        <v>0.20002057959626576</v>
      </c>
    </row>
    <row r="86" spans="1:10" ht="27" customHeight="1">
      <c r="A86" s="54" t="s">
        <v>72</v>
      </c>
      <c r="B86" s="54"/>
      <c r="C86" s="54"/>
      <c r="D86" s="54"/>
      <c r="E86" s="54"/>
      <c r="F86" s="54"/>
      <c r="G86" s="15"/>
      <c r="H86" s="51">
        <v>8553.04</v>
      </c>
      <c r="I86" s="51"/>
      <c r="J86" s="16">
        <f t="shared" si="1"/>
        <v>0.20002057959626576</v>
      </c>
    </row>
    <row r="87" spans="1:10" ht="28.5" customHeight="1">
      <c r="A87" s="50" t="s">
        <v>73</v>
      </c>
      <c r="B87" s="50"/>
      <c r="C87" s="50"/>
      <c r="D87" s="50"/>
      <c r="E87" s="50"/>
      <c r="F87" s="50"/>
      <c r="G87" s="15"/>
      <c r="H87" s="51">
        <v>8553.04</v>
      </c>
      <c r="I87" s="51"/>
      <c r="J87" s="16">
        <f t="shared" si="1"/>
        <v>0.20002057959626576</v>
      </c>
    </row>
    <row r="88" spans="1:10" ht="28.5" customHeight="1">
      <c r="A88" s="54" t="s">
        <v>74</v>
      </c>
      <c r="B88" s="54"/>
      <c r="C88" s="54"/>
      <c r="D88" s="54"/>
      <c r="E88" s="54"/>
      <c r="F88" s="54"/>
      <c r="G88" s="15"/>
      <c r="H88" s="51">
        <v>11375.31</v>
      </c>
      <c r="I88" s="51"/>
      <c r="J88" s="16">
        <f t="shared" si="1"/>
        <v>0.266021917270023</v>
      </c>
    </row>
    <row r="89" spans="1:10" ht="24.75" customHeight="1">
      <c r="A89" s="56"/>
      <c r="B89" s="56"/>
      <c r="C89" s="56"/>
      <c r="D89" s="57" t="s">
        <v>76</v>
      </c>
      <c r="E89" s="57"/>
      <c r="F89" s="57"/>
      <c r="G89" s="57"/>
      <c r="H89" s="51">
        <v>9789.5</v>
      </c>
      <c r="I89" s="51"/>
      <c r="J89" s="16">
        <f t="shared" si="1"/>
        <v>0.22893631550391946</v>
      </c>
    </row>
    <row r="90" spans="1:10" ht="29.25" customHeight="1">
      <c r="A90" s="56"/>
      <c r="B90" s="56"/>
      <c r="C90" s="56"/>
      <c r="D90" s="57" t="s">
        <v>124</v>
      </c>
      <c r="E90" s="57"/>
      <c r="F90" s="57"/>
      <c r="G90" s="57"/>
      <c r="H90" s="51">
        <v>1585.81</v>
      </c>
      <c r="I90" s="51"/>
      <c r="J90" s="16">
        <f t="shared" si="1"/>
        <v>0.03708560176610354</v>
      </c>
    </row>
    <row r="91" spans="1:10" ht="30" customHeight="1">
      <c r="A91" s="54" t="s">
        <v>79</v>
      </c>
      <c r="B91" s="54"/>
      <c r="C91" s="54"/>
      <c r="D91" s="54"/>
      <c r="E91" s="54"/>
      <c r="F91" s="54"/>
      <c r="G91" s="15"/>
      <c r="H91" s="58">
        <v>2711.2</v>
      </c>
      <c r="I91" s="58"/>
      <c r="J91" s="16">
        <f t="shared" si="1"/>
        <v>0.06340386522235318</v>
      </c>
    </row>
    <row r="92" spans="1:10" ht="15">
      <c r="A92" s="50" t="s">
        <v>80</v>
      </c>
      <c r="B92" s="50"/>
      <c r="C92" s="50"/>
      <c r="D92" s="50"/>
      <c r="E92" s="50"/>
      <c r="F92" s="50"/>
      <c r="G92" s="15"/>
      <c r="H92" s="58">
        <v>2711.2</v>
      </c>
      <c r="I92" s="58"/>
      <c r="J92" s="16">
        <f t="shared" si="1"/>
        <v>0.06340386522235318</v>
      </c>
    </row>
    <row r="93" spans="1:10" ht="15">
      <c r="A93" s="54" t="s">
        <v>81</v>
      </c>
      <c r="B93" s="54"/>
      <c r="C93" s="54"/>
      <c r="D93" s="54"/>
      <c r="E93" s="54"/>
      <c r="F93" s="54"/>
      <c r="G93" s="15"/>
      <c r="H93" s="51">
        <v>11285.46</v>
      </c>
      <c r="I93" s="51"/>
      <c r="J93" s="16">
        <f t="shared" si="1"/>
        <v>0.26392069371948135</v>
      </c>
    </row>
    <row r="94" spans="1:10" ht="15">
      <c r="A94" s="56"/>
      <c r="B94" s="56"/>
      <c r="C94" s="56"/>
      <c r="D94" s="57" t="s">
        <v>83</v>
      </c>
      <c r="E94" s="57"/>
      <c r="F94" s="57"/>
      <c r="G94" s="57"/>
      <c r="H94" s="51">
        <v>471.34</v>
      </c>
      <c r="I94" s="51"/>
      <c r="J94" s="16">
        <f t="shared" si="1"/>
        <v>0.011022712390787823</v>
      </c>
    </row>
    <row r="95" spans="1:10" ht="15">
      <c r="A95" s="56"/>
      <c r="B95" s="56"/>
      <c r="C95" s="56"/>
      <c r="D95" s="57" t="s">
        <v>125</v>
      </c>
      <c r="E95" s="57"/>
      <c r="F95" s="57"/>
      <c r="G95" s="57"/>
      <c r="H95" s="51">
        <v>186.68</v>
      </c>
      <c r="I95" s="51"/>
      <c r="J95" s="16">
        <f t="shared" si="1"/>
        <v>0.004365680716918299</v>
      </c>
    </row>
    <row r="96" spans="1:10" ht="24.75" customHeight="1">
      <c r="A96" s="50" t="s">
        <v>86</v>
      </c>
      <c r="B96" s="50"/>
      <c r="C96" s="50"/>
      <c r="D96" s="50"/>
      <c r="E96" s="50"/>
      <c r="F96" s="50"/>
      <c r="G96" s="15"/>
      <c r="H96" s="51">
        <v>10627.44</v>
      </c>
      <c r="I96" s="51"/>
      <c r="J96" s="16">
        <f t="shared" si="1"/>
        <v>0.24853230061177525</v>
      </c>
    </row>
    <row r="97" spans="1:10" ht="15">
      <c r="A97" s="54" t="s">
        <v>114</v>
      </c>
      <c r="B97" s="54"/>
      <c r="C97" s="54"/>
      <c r="D97" s="54"/>
      <c r="E97" s="54"/>
      <c r="F97" s="54"/>
      <c r="G97" s="15"/>
      <c r="H97" s="51">
        <v>175319.28</v>
      </c>
      <c r="I97" s="51"/>
      <c r="J97" s="16">
        <f t="shared" si="1"/>
        <v>4.1</v>
      </c>
    </row>
    <row r="98" spans="1:10" ht="15">
      <c r="A98" s="54" t="s">
        <v>87</v>
      </c>
      <c r="B98" s="54"/>
      <c r="C98" s="54"/>
      <c r="D98" s="54"/>
      <c r="E98" s="54"/>
      <c r="F98" s="54"/>
      <c r="G98" s="15"/>
      <c r="H98" s="51">
        <v>56813.93</v>
      </c>
      <c r="I98" s="51"/>
      <c r="J98" s="16">
        <f t="shared" si="1"/>
        <v>1.3286451609885688</v>
      </c>
    </row>
    <row r="99" spans="1:10" ht="15">
      <c r="A99" s="50" t="s">
        <v>88</v>
      </c>
      <c r="B99" s="50"/>
      <c r="C99" s="50"/>
      <c r="D99" s="50"/>
      <c r="E99" s="50"/>
      <c r="F99" s="50"/>
      <c r="G99" s="15"/>
      <c r="H99" s="51">
        <v>25170.97</v>
      </c>
      <c r="I99" s="51"/>
      <c r="J99" s="16">
        <f t="shared" si="1"/>
        <v>0.5886459093375241</v>
      </c>
    </row>
    <row r="100" spans="1:10" ht="15">
      <c r="A100" s="50" t="s">
        <v>89</v>
      </c>
      <c r="B100" s="50"/>
      <c r="C100" s="50"/>
      <c r="D100" s="50"/>
      <c r="E100" s="50"/>
      <c r="F100" s="50"/>
      <c r="G100" s="15"/>
      <c r="H100" s="51">
        <v>31642.96</v>
      </c>
      <c r="I100" s="51"/>
      <c r="J100" s="16">
        <f t="shared" si="1"/>
        <v>0.7399992516510449</v>
      </c>
    </row>
    <row r="101" spans="1:10" ht="45" customHeight="1">
      <c r="A101" s="54" t="s">
        <v>90</v>
      </c>
      <c r="B101" s="54"/>
      <c r="C101" s="54"/>
      <c r="D101" s="54"/>
      <c r="E101" s="54"/>
      <c r="F101" s="54"/>
      <c r="G101" s="15"/>
      <c r="H101" s="51">
        <v>136491.56</v>
      </c>
      <c r="I101" s="51"/>
      <c r="J101" s="16">
        <f t="shared" si="1"/>
        <v>3.1919786346373313</v>
      </c>
    </row>
    <row r="102" spans="1:10" ht="15">
      <c r="A102" s="50" t="s">
        <v>91</v>
      </c>
      <c r="B102" s="50"/>
      <c r="C102" s="50"/>
      <c r="D102" s="50"/>
      <c r="E102" s="50"/>
      <c r="F102" s="50"/>
      <c r="G102" s="15"/>
      <c r="H102" s="51">
        <v>68671.27</v>
      </c>
      <c r="I102" s="51"/>
      <c r="J102" s="16">
        <f t="shared" si="1"/>
        <v>1.6059397859721989</v>
      </c>
    </row>
    <row r="103" spans="1:10" ht="15">
      <c r="A103" s="50" t="s">
        <v>92</v>
      </c>
      <c r="B103" s="50"/>
      <c r="C103" s="50"/>
      <c r="D103" s="50"/>
      <c r="E103" s="50"/>
      <c r="F103" s="50"/>
      <c r="G103" s="15"/>
      <c r="H103" s="51">
        <v>11516.65</v>
      </c>
      <c r="I103" s="51"/>
      <c r="J103" s="16">
        <f t="shared" si="1"/>
        <v>0.26932728106115883</v>
      </c>
    </row>
    <row r="104" spans="1:10" ht="15">
      <c r="A104" s="50" t="s">
        <v>93</v>
      </c>
      <c r="B104" s="50"/>
      <c r="C104" s="50"/>
      <c r="D104" s="50"/>
      <c r="E104" s="50"/>
      <c r="F104" s="50"/>
      <c r="G104" s="15"/>
      <c r="H104" s="51">
        <v>56303.64</v>
      </c>
      <c r="I104" s="51"/>
      <c r="J104" s="16">
        <f t="shared" si="1"/>
        <v>1.3167115676039738</v>
      </c>
    </row>
    <row r="105" spans="1:10" ht="15">
      <c r="A105" s="52" t="s">
        <v>94</v>
      </c>
      <c r="B105" s="52"/>
      <c r="C105" s="52"/>
      <c r="D105" s="53">
        <v>776334.06</v>
      </c>
      <c r="E105" s="53"/>
      <c r="F105" s="53"/>
      <c r="G105" s="53"/>
      <c r="H105" s="53"/>
      <c r="I105" s="53"/>
      <c r="J105" s="19"/>
    </row>
    <row r="106" spans="1:11" ht="15">
      <c r="A106" s="12"/>
      <c r="B106" s="12"/>
      <c r="C106" s="12"/>
      <c r="D106" s="55"/>
      <c r="E106" s="55"/>
      <c r="F106" s="12"/>
      <c r="G106" s="12"/>
      <c r="H106" s="12"/>
      <c r="I106" s="12"/>
      <c r="J106" s="12"/>
      <c r="K106" s="12"/>
    </row>
    <row r="107" spans="1:11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1:11" ht="15">
      <c r="A108" s="49" t="s">
        <v>95</v>
      </c>
      <c r="B108" s="49"/>
      <c r="C108" s="12"/>
      <c r="D108" s="12"/>
      <c r="E108" s="12"/>
      <c r="F108" s="12"/>
      <c r="G108" s="12"/>
      <c r="H108" s="12"/>
      <c r="I108" s="12"/>
      <c r="J108" s="12" t="s">
        <v>96</v>
      </c>
      <c r="K108" s="12"/>
    </row>
    <row r="109" spans="1:11" ht="15">
      <c r="A109" s="12" t="s">
        <v>0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</sheetData>
  <sheetProtection/>
  <mergeCells count="236">
    <mergeCell ref="A3:K3"/>
    <mergeCell ref="A4:K4"/>
    <mergeCell ref="I7:K7"/>
    <mergeCell ref="H8:I8"/>
    <mergeCell ref="A10:E10"/>
    <mergeCell ref="F10:G10"/>
    <mergeCell ref="H10:I10"/>
    <mergeCell ref="J10:K10"/>
    <mergeCell ref="A19:E19"/>
    <mergeCell ref="F19:G19"/>
    <mergeCell ref="H19:I19"/>
    <mergeCell ref="J19:K19"/>
    <mergeCell ref="D14:E14"/>
    <mergeCell ref="A11:E11"/>
    <mergeCell ref="F11:G11"/>
    <mergeCell ref="H11:I11"/>
    <mergeCell ref="J11:K11"/>
    <mergeCell ref="A12:E12"/>
    <mergeCell ref="F12:G12"/>
    <mergeCell ref="H12:I12"/>
    <mergeCell ref="J12:K12"/>
    <mergeCell ref="A20:E20"/>
    <mergeCell ref="F20:G20"/>
    <mergeCell ref="H20:I20"/>
    <mergeCell ref="J20:K20"/>
    <mergeCell ref="H16:I16"/>
    <mergeCell ref="A18:E18"/>
    <mergeCell ref="F18:G18"/>
    <mergeCell ref="H18:I18"/>
    <mergeCell ref="J18:K18"/>
    <mergeCell ref="J27:K27"/>
    <mergeCell ref="A28:E28"/>
    <mergeCell ref="F28:G28"/>
    <mergeCell ref="H28:I28"/>
    <mergeCell ref="J28:K28"/>
    <mergeCell ref="D22:E22"/>
    <mergeCell ref="H24:I24"/>
    <mergeCell ref="A26:E26"/>
    <mergeCell ref="F26:G26"/>
    <mergeCell ref="H26:I26"/>
    <mergeCell ref="J26:K26"/>
    <mergeCell ref="A30:C30"/>
    <mergeCell ref="D30:G30"/>
    <mergeCell ref="H30:I30"/>
    <mergeCell ref="A31:F31"/>
    <mergeCell ref="H31:I31"/>
    <mergeCell ref="A32:F32"/>
    <mergeCell ref="H32:I32"/>
    <mergeCell ref="A27:E27"/>
    <mergeCell ref="F27:G27"/>
    <mergeCell ref="H27:I27"/>
    <mergeCell ref="A34:C34"/>
    <mergeCell ref="D34:G34"/>
    <mergeCell ref="H34:I34"/>
    <mergeCell ref="A35:C35"/>
    <mergeCell ref="D35:G35"/>
    <mergeCell ref="H35:I35"/>
    <mergeCell ref="A33:C33"/>
    <mergeCell ref="D33:G33"/>
    <mergeCell ref="H33:I33"/>
    <mergeCell ref="A37:C37"/>
    <mergeCell ref="D37:G37"/>
    <mergeCell ref="H37:I37"/>
    <mergeCell ref="A38:C38"/>
    <mergeCell ref="D38:G38"/>
    <mergeCell ref="H38:I38"/>
    <mergeCell ref="A36:C36"/>
    <mergeCell ref="D36:G36"/>
    <mergeCell ref="H36:I36"/>
    <mergeCell ref="A42:C42"/>
    <mergeCell ref="D42:G42"/>
    <mergeCell ref="H42:I42"/>
    <mergeCell ref="A43:F43"/>
    <mergeCell ref="H43:I43"/>
    <mergeCell ref="A39:C39"/>
    <mergeCell ref="D39:G39"/>
    <mergeCell ref="H39:I39"/>
    <mergeCell ref="A40:F40"/>
    <mergeCell ref="H40:I40"/>
    <mergeCell ref="A41:C41"/>
    <mergeCell ref="D41:G41"/>
    <mergeCell ref="H41:I41"/>
    <mergeCell ref="A46:C46"/>
    <mergeCell ref="D46:G46"/>
    <mergeCell ref="H46:I46"/>
    <mergeCell ref="A47:C47"/>
    <mergeCell ref="D47:G47"/>
    <mergeCell ref="H47:I47"/>
    <mergeCell ref="A44:C44"/>
    <mergeCell ref="D44:G44"/>
    <mergeCell ref="H44:I44"/>
    <mergeCell ref="A45:C45"/>
    <mergeCell ref="D45:G45"/>
    <mergeCell ref="H45:I45"/>
    <mergeCell ref="A50:C50"/>
    <mergeCell ref="D50:G50"/>
    <mergeCell ref="H50:I50"/>
    <mergeCell ref="A48:C48"/>
    <mergeCell ref="D48:G48"/>
    <mergeCell ref="H48:I48"/>
    <mergeCell ref="A49:C49"/>
    <mergeCell ref="D49:G49"/>
    <mergeCell ref="H49:I49"/>
    <mergeCell ref="A56:F56"/>
    <mergeCell ref="H56:I56"/>
    <mergeCell ref="A57:F57"/>
    <mergeCell ref="H57:I57"/>
    <mergeCell ref="A54:F54"/>
    <mergeCell ref="H54:I54"/>
    <mergeCell ref="A55:F55"/>
    <mergeCell ref="H55:I55"/>
    <mergeCell ref="A51:F51"/>
    <mergeCell ref="H51:I51"/>
    <mergeCell ref="A52:C52"/>
    <mergeCell ref="D52:G52"/>
    <mergeCell ref="H52:I52"/>
    <mergeCell ref="A53:C53"/>
    <mergeCell ref="D53:G53"/>
    <mergeCell ref="H53:I53"/>
    <mergeCell ref="A61:F61"/>
    <mergeCell ref="H61:I61"/>
    <mergeCell ref="A62:F62"/>
    <mergeCell ref="H62:I62"/>
    <mergeCell ref="A59:F59"/>
    <mergeCell ref="H59:I59"/>
    <mergeCell ref="A60:F60"/>
    <mergeCell ref="H60:I60"/>
    <mergeCell ref="A58:F58"/>
    <mergeCell ref="H58:I58"/>
    <mergeCell ref="A63:C63"/>
    <mergeCell ref="D63:G63"/>
    <mergeCell ref="H63:I63"/>
    <mergeCell ref="A64:C64"/>
    <mergeCell ref="D64:G64"/>
    <mergeCell ref="H64:I64"/>
    <mergeCell ref="A66:F66"/>
    <mergeCell ref="H66:I66"/>
    <mergeCell ref="A65:C65"/>
    <mergeCell ref="D65:G65"/>
    <mergeCell ref="H65:I65"/>
    <mergeCell ref="A69:C69"/>
    <mergeCell ref="D69:G69"/>
    <mergeCell ref="H69:I69"/>
    <mergeCell ref="A70:C70"/>
    <mergeCell ref="D70:G70"/>
    <mergeCell ref="H70:I70"/>
    <mergeCell ref="A67:C67"/>
    <mergeCell ref="D67:G67"/>
    <mergeCell ref="H67:I67"/>
    <mergeCell ref="A68:C68"/>
    <mergeCell ref="D68:G68"/>
    <mergeCell ref="H68:I68"/>
    <mergeCell ref="A72:C72"/>
    <mergeCell ref="D72:G72"/>
    <mergeCell ref="H72:I72"/>
    <mergeCell ref="A73:C73"/>
    <mergeCell ref="D73:G73"/>
    <mergeCell ref="H73:I73"/>
    <mergeCell ref="A71:C71"/>
    <mergeCell ref="D71:G71"/>
    <mergeCell ref="H71:I71"/>
    <mergeCell ref="A75:C75"/>
    <mergeCell ref="D75:G75"/>
    <mergeCell ref="H75:I75"/>
    <mergeCell ref="A74:F74"/>
    <mergeCell ref="H74:I74"/>
    <mergeCell ref="A77:F77"/>
    <mergeCell ref="H77:I77"/>
    <mergeCell ref="A78:F78"/>
    <mergeCell ref="H78:I78"/>
    <mergeCell ref="A79:C79"/>
    <mergeCell ref="D79:G79"/>
    <mergeCell ref="H79:I79"/>
    <mergeCell ref="A76:C76"/>
    <mergeCell ref="D76:G76"/>
    <mergeCell ref="H76:I76"/>
    <mergeCell ref="A82:F82"/>
    <mergeCell ref="H82:I82"/>
    <mergeCell ref="A83:F83"/>
    <mergeCell ref="H83:I83"/>
    <mergeCell ref="A80:C80"/>
    <mergeCell ref="D80:G80"/>
    <mergeCell ref="H80:I80"/>
    <mergeCell ref="A81:F81"/>
    <mergeCell ref="H81:I81"/>
    <mergeCell ref="A88:F88"/>
    <mergeCell ref="H88:I88"/>
    <mergeCell ref="A86:F86"/>
    <mergeCell ref="H86:I86"/>
    <mergeCell ref="A87:F87"/>
    <mergeCell ref="H87:I87"/>
    <mergeCell ref="A84:C84"/>
    <mergeCell ref="D84:G84"/>
    <mergeCell ref="H84:I84"/>
    <mergeCell ref="A85:F85"/>
    <mergeCell ref="H85:I85"/>
    <mergeCell ref="A90:C90"/>
    <mergeCell ref="D90:G90"/>
    <mergeCell ref="H90:I90"/>
    <mergeCell ref="A91:F91"/>
    <mergeCell ref="H91:I91"/>
    <mergeCell ref="A89:C89"/>
    <mergeCell ref="D89:G89"/>
    <mergeCell ref="H89:I89"/>
    <mergeCell ref="A94:C94"/>
    <mergeCell ref="D94:G94"/>
    <mergeCell ref="H94:I94"/>
    <mergeCell ref="A95:C95"/>
    <mergeCell ref="D95:G95"/>
    <mergeCell ref="H95:I95"/>
    <mergeCell ref="A92:F92"/>
    <mergeCell ref="H92:I92"/>
    <mergeCell ref="A93:F93"/>
    <mergeCell ref="H93:I93"/>
    <mergeCell ref="A99:F99"/>
    <mergeCell ref="H99:I99"/>
    <mergeCell ref="A100:F100"/>
    <mergeCell ref="H100:I100"/>
    <mergeCell ref="A98:F98"/>
    <mergeCell ref="H98:I98"/>
    <mergeCell ref="A96:F96"/>
    <mergeCell ref="H96:I96"/>
    <mergeCell ref="A97:F97"/>
    <mergeCell ref="H97:I97"/>
    <mergeCell ref="D106:E106"/>
    <mergeCell ref="A108:B108"/>
    <mergeCell ref="A104:F104"/>
    <mergeCell ref="H104:I104"/>
    <mergeCell ref="A105:C105"/>
    <mergeCell ref="D105:I105"/>
    <mergeCell ref="A103:F103"/>
    <mergeCell ref="H103:I103"/>
    <mergeCell ref="A101:F101"/>
    <mergeCell ref="H101:I101"/>
    <mergeCell ref="A102:F102"/>
    <mergeCell ref="H102:I102"/>
  </mergeCells>
  <printOptions/>
  <pageMargins left="0.7086614173228347" right="0.11811023622047245" top="0.15748031496062992" bottom="0.15748031496062992" header="0.31496062992125984" footer="0.31496062992125984"/>
  <pageSetup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2014-04-22T11:59:27Z</dcterms:modified>
  <cp:category/>
  <cp:version/>
  <cp:contentType/>
  <cp:contentStatus/>
</cp:coreProperties>
</file>