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Октябрьская 2" sheetId="1" r:id="rId1"/>
    <sheet name="Октябрьская 3" sheetId="2" r:id="rId2"/>
    <sheet name="Октябрьская 5" sheetId="3" r:id="rId3"/>
    <sheet name="Октябрьская 6" sheetId="4" r:id="rId4"/>
    <sheet name="Октябрьская 8" sheetId="5" r:id="rId5"/>
  </sheets>
  <definedNames/>
  <calcPr fullCalcOnLoad="1"/>
</workbook>
</file>

<file path=xl/sharedStrings.xml><?xml version="1.0" encoding="utf-8"?>
<sst xmlns="http://schemas.openxmlformats.org/spreadsheetml/2006/main" count="524" uniqueCount="132">
  <si>
    <t>УО МУП ЦМР МО "Костомукшский городской округ"</t>
  </si>
  <si>
    <t>Отчет по затратам на содержание и техническое обслуживание</t>
  </si>
  <si>
    <t>общего имущества многоквартирного дома</t>
  </si>
  <si>
    <t xml:space="preserve"> за период 2013 г.</t>
  </si>
  <si>
    <t>Адрес: ОКТЯБРЬСКАЯ УЛ, д.2</t>
  </si>
  <si>
    <t>Площадь дома: 5 985,8 кв.м.</t>
  </si>
  <si>
    <t>Количество квартир: 120</t>
  </si>
  <si>
    <t>Аренда</t>
  </si>
  <si>
    <t>Сальдо на начало периода:</t>
  </si>
  <si>
    <t>руб.</t>
  </si>
  <si>
    <t>Источник поступления дохода</t>
  </si>
  <si>
    <t>Начислено, руб.</t>
  </si>
  <si>
    <t>Оплачено, руб.</t>
  </si>
  <si>
    <t>Задолженность,руб.</t>
  </si>
  <si>
    <t>Арендаторы</t>
  </si>
  <si>
    <t>Итого доходов</t>
  </si>
  <si>
    <t>Финансовый результат</t>
  </si>
  <si>
    <t>Капитальный ремонт</t>
  </si>
  <si>
    <t>Население</t>
  </si>
  <si>
    <t>Содержание и ремонт</t>
  </si>
  <si>
    <t>Статья расхода</t>
  </si>
  <si>
    <t>Содержание работ</t>
  </si>
  <si>
    <t>Ед.изм.</t>
  </si>
  <si>
    <t>Объем</t>
  </si>
  <si>
    <t>Сумма затрат, руб.</t>
  </si>
  <si>
    <t>САНИТАРНОЕ СОДЕРЖАНИЕ И БЛАГОУСТРОЙСТВО</t>
  </si>
  <si>
    <t>Уборка помещений общего пользования</t>
  </si>
  <si>
    <t>Влажное подметание лестничных площадок и маршей нижних трех этажей</t>
  </si>
  <si>
    <t xml:space="preserve">Влажное подметание лестничных площадок, маршей, тамбуров, выше третьего этажа (ручным) </t>
  </si>
  <si>
    <t>Мытье лестничных площадок и маршей</t>
  </si>
  <si>
    <t xml:space="preserve">Летняя уборка </t>
  </si>
  <si>
    <t>Подметание твердых покрытий земельного участка</t>
  </si>
  <si>
    <t xml:space="preserve">Уборка газонов (сбор мусора с газонов) </t>
  </si>
  <si>
    <t xml:space="preserve">Зимняя уборка </t>
  </si>
  <si>
    <t>Очистка подъездных козырьков от снега</t>
  </si>
  <si>
    <t xml:space="preserve">Очистка территории от наледи и льда (ручное) </t>
  </si>
  <si>
    <t xml:space="preserve">Очистка участков территории от снега и наледи при механиз.уборке </t>
  </si>
  <si>
    <t xml:space="preserve">Подметание свежевыпавшего снега (ручное) </t>
  </si>
  <si>
    <t xml:space="preserve">Посыпка территории песком (ручная) </t>
  </si>
  <si>
    <t xml:space="preserve">Сдвигание  свежевыпавшего снега толщиной слоя свыше 2 см </t>
  </si>
  <si>
    <t xml:space="preserve">Сдвигание свежевыпавшего снега в дни сильных снегопадов мех. </t>
  </si>
  <si>
    <t>Сбор и вывоз бытовых отходов</t>
  </si>
  <si>
    <t>Сбор и вывоз крупногабаритных отходов</t>
  </si>
  <si>
    <t>Сбор и вывоз твердых бытовых отходов</t>
  </si>
  <si>
    <t>СЕЗОННАЯ ЭКСПЛУАТАЦИЯ</t>
  </si>
  <si>
    <t>Подача тепловой энергии в систему отопления</t>
  </si>
  <si>
    <t xml:space="preserve">Техническое обслуживание Строительных конструкций при подготовке к сез. экспл. </t>
  </si>
  <si>
    <t>Техническое обслуживание Инженерного оборудования при подг. сез. экспл.</t>
  </si>
  <si>
    <t>ИНЖЕНЕРНОЕ ОБОРУДОВАНИЕ:ЭЛЕКТРООБОРУДОВАНИЕ</t>
  </si>
  <si>
    <t>Замена выключателей</t>
  </si>
  <si>
    <t>Замена ламп накаливания</t>
  </si>
  <si>
    <t>Замена реле</t>
  </si>
  <si>
    <t>Замена светильников</t>
  </si>
  <si>
    <t>Замена таймеров</t>
  </si>
  <si>
    <t>Замена электроламп</t>
  </si>
  <si>
    <t>Планово предупредительные ремонты системы электроснабжения</t>
  </si>
  <si>
    <t>ИНЖЕНЕРНОЕ ОБОРУДОВАНИЕ:СИСТЕМА ВЕНТИЛЯЦИИ</t>
  </si>
  <si>
    <t>Замена ремней</t>
  </si>
  <si>
    <t>Планово предупредительные ремонты системы вентиляции</t>
  </si>
  <si>
    <t>Техническое обслуживание  вентиляции</t>
  </si>
  <si>
    <t>Замена вентиляторов</t>
  </si>
  <si>
    <t>ИНЖЕНЕРНОЕ ОБОРУДОВАНИЕ:СИСТЕМА ТЕПЛОСНАБЖЕНИЯ</t>
  </si>
  <si>
    <t>Услуги по планово-профилактическому обслуживанию теплопункта</t>
  </si>
  <si>
    <t>Техническое обслуживание Системы теплоснабжения</t>
  </si>
  <si>
    <t>Техническое обслуживание и незначительные ремонты системы теплоснабжения</t>
  </si>
  <si>
    <t xml:space="preserve">ИНЖЕНЕРНОЕ ОБОРУДОВАНИЕ:СИСТЕМА ВОДООТВЕДЕНИЯ </t>
  </si>
  <si>
    <t>Техническое обслуживание Системы водоотведения</t>
  </si>
  <si>
    <t>Техническое обслуживание и незначительные ремонты системы водоотведения</t>
  </si>
  <si>
    <t>ИНЖЕНЕРНОЕ ОБОРУДОВАНИЕ:СИСТЕМА ГОРЯЧЕГО ВОДОСНАБЖЕНИЯ</t>
  </si>
  <si>
    <t>Техническое обслуживание и незначительные ремонты системы горячего водоснабжения</t>
  </si>
  <si>
    <t>ИНЖЕНЕРНОЕ ОБОРУДОВАНИЕ:СИСТЕМА ХОЛОДНОГО ВОДОСНАБЖЕНИЯ</t>
  </si>
  <si>
    <t>Техническое обслуживание и незначительные ремонты системы холодного водоснабжения</t>
  </si>
  <si>
    <t xml:space="preserve">ИНЖЕНЕРНОЕ ОБОРУДОВАНИЕ:СИСТЕМА ГОРЯЧЕГО И ХОЛОДНОГО ВОДОСНАБЖЕНИЯ </t>
  </si>
  <si>
    <t>Осмотр батарей, трубопроводов, подтяжка сальников</t>
  </si>
  <si>
    <t>ИНЖЕНЕРНОЕ ОБОРУДОВАНИЕ:ЛИВНЕВЫЕ КАНАЛИЗАЦИИ</t>
  </si>
  <si>
    <t>СТРОИТЕЛЬНЫЕ КОНСТРУКЦИИ И ИХ ЭЛЕМЕНТЫ</t>
  </si>
  <si>
    <t>Замена стекла</t>
  </si>
  <si>
    <t>Ремонт дверных полотен</t>
  </si>
  <si>
    <t>Ремонт козырьков</t>
  </si>
  <si>
    <t xml:space="preserve">Техническое обслуживание и осмотры строительных конструкций </t>
  </si>
  <si>
    <t>АВАРИЙНО-ДИСПЕТЧЕРСКОЕ ОБСЛУЖИВАНИЕ</t>
  </si>
  <si>
    <t>Диспетчерское обслуживание</t>
  </si>
  <si>
    <t>Аварийное обслуживание</t>
  </si>
  <si>
    <t>ОРГАНИЗАЦИЯ РАБОТ ПО СОДЕРЖАНИЮ, ТЕХНИЧЕСКОМУ ОБСЛУЖИВАНИЮ И ТЕКУЩЕМУ РЕМОНТУ ОБЩЕГО ИМУЩЕСТВА</t>
  </si>
  <si>
    <t>Рассчетно-кассовое обслуживание</t>
  </si>
  <si>
    <t>Паспортный стол</t>
  </si>
  <si>
    <t>Производственно-технический отдел</t>
  </si>
  <si>
    <t>ИТОГО</t>
  </si>
  <si>
    <t>Директор</t>
  </si>
  <si>
    <t>А.И.Колотов</t>
  </si>
  <si>
    <t>Адрес: ОКТЯБРЬСКАЯ УЛ, д.3</t>
  </si>
  <si>
    <t>Площадь дома: 4 533,1 кв.м.</t>
  </si>
  <si>
    <t>Количество квартир: 90</t>
  </si>
  <si>
    <t>КАПИТАЛЬНЫЙ РЕМОНТ</t>
  </si>
  <si>
    <t>Опломбирование и сдача в эксплуатацию измерительного комплекса для системы отопления, ГВС и ХВС</t>
  </si>
  <si>
    <t>ИНЖЕНЕРНОЕ ОБОРУДОВАНИЕ:ОБЩИЕ МЕРОПРИЯТИЯ</t>
  </si>
  <si>
    <t xml:space="preserve">включ.автомат, </t>
  </si>
  <si>
    <t>Проверка и ремонт труб внутреннего и наружного водостока</t>
  </si>
  <si>
    <t>устранение течи</t>
  </si>
  <si>
    <t>устранен свищ на трубе за штробой</t>
  </si>
  <si>
    <t>Замена системы автоматики ГВС и отопления</t>
  </si>
  <si>
    <t>Ремонт или замена регулирующей арматуры</t>
  </si>
  <si>
    <t>Проверка стояков ГВС</t>
  </si>
  <si>
    <t>Ремонт трубы</t>
  </si>
  <si>
    <t>замена прокладки</t>
  </si>
  <si>
    <t>Ремонт кровель</t>
  </si>
  <si>
    <t>Адрес: ОКТЯБРЬСКАЯ УЛ, д.5</t>
  </si>
  <si>
    <t>Площадь дома: 3 736,5 кв.м.</t>
  </si>
  <si>
    <t>Количество квартир: 75</t>
  </si>
  <si>
    <t>АРЕНДА</t>
  </si>
  <si>
    <t>ремонт подъездов</t>
  </si>
  <si>
    <t>Ремонт подъездов</t>
  </si>
  <si>
    <t>Замена ламп люминесцентных</t>
  </si>
  <si>
    <t>Текущий ремонт водоотведения</t>
  </si>
  <si>
    <t>Адрес: ОКТЯБРЬСКАЯ УЛ, д.6</t>
  </si>
  <si>
    <t>Площадь дома: 2 278,1 кв.м.</t>
  </si>
  <si>
    <t>Количество квартир: 54</t>
  </si>
  <si>
    <t xml:space="preserve">Дезинфекция всех элементов ствола мусоропровода </t>
  </si>
  <si>
    <t xml:space="preserve">Дезинфекция мусоросборников </t>
  </si>
  <si>
    <t xml:space="preserve">Мытье пола кабины лифта </t>
  </si>
  <si>
    <t xml:space="preserve">Уборка мусороприемных камер </t>
  </si>
  <si>
    <t xml:space="preserve">Удаление мусора из мусороприемных камер </t>
  </si>
  <si>
    <t>Устройство автоматических линий подпитки системы отопления</t>
  </si>
  <si>
    <t>ТЕХНИЧЕСКОЕ ОБСЛУЖИВАНИЕ ЛИФТОВ</t>
  </si>
  <si>
    <t>Адрес: ОКТЯБРЬСКАЯ УЛ, д.8</t>
  </si>
  <si>
    <t>Площадь дома: 2 288,3 кв.м.</t>
  </si>
  <si>
    <t>Установка узла учета тепловой энергии</t>
  </si>
  <si>
    <t>Ремонт отдельных участков стыков и швов наружных стен</t>
  </si>
  <si>
    <t>Замена корпусных узлов</t>
  </si>
  <si>
    <t>Установка водомерного узла</t>
  </si>
  <si>
    <t>Ремонт вентустановки</t>
  </si>
  <si>
    <r>
      <t>Сумма, руб/м</t>
    </r>
    <r>
      <rPr>
        <vertAlign val="superscript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</si>
</sst>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52" applyFont="1" applyAlignment="1">
      <alignment horizontal="centerContinuous"/>
      <protection/>
    </xf>
    <xf numFmtId="0" fontId="3" fillId="0" borderId="0" xfId="52" applyFont="1" applyAlignment="1">
      <alignment/>
      <protection/>
    </xf>
    <xf numFmtId="0" fontId="4" fillId="0" borderId="0" xfId="52" applyFont="1" applyAlignment="1">
      <alignment horizontal="centerContinuous"/>
      <protection/>
    </xf>
    <xf numFmtId="0" fontId="5" fillId="0" borderId="0" xfId="52" applyFont="1" applyAlignment="1">
      <alignment/>
      <protection/>
    </xf>
    <xf numFmtId="0" fontId="3" fillId="0" borderId="10" xfId="52" applyFont="1" applyBorder="1" applyAlignment="1">
      <alignment horizontal="left" wrapText="1"/>
      <protection/>
    </xf>
    <xf numFmtId="0" fontId="3" fillId="0" borderId="0" xfId="53" applyFont="1" applyAlignment="1">
      <alignment horizontal="centerContinuous"/>
      <protection/>
    </xf>
    <xf numFmtId="0" fontId="3" fillId="0" borderId="0" xfId="53" applyFont="1" applyAlignment="1">
      <alignment/>
      <protection/>
    </xf>
    <xf numFmtId="0" fontId="4" fillId="0" borderId="0" xfId="53" applyFont="1" applyAlignment="1">
      <alignment horizontal="centerContinuous"/>
      <protection/>
    </xf>
    <xf numFmtId="0" fontId="5" fillId="0" borderId="0" xfId="53" applyFont="1" applyAlignment="1">
      <alignment/>
      <protection/>
    </xf>
    <xf numFmtId="0" fontId="3" fillId="0" borderId="11" xfId="53" applyFont="1" applyBorder="1" applyAlignment="1">
      <alignment horizontal="center"/>
      <protection/>
    </xf>
    <xf numFmtId="0" fontId="3" fillId="0" borderId="10" xfId="53" applyFont="1" applyBorder="1" applyAlignment="1">
      <alignment horizontal="left" wrapText="1"/>
      <protection/>
    </xf>
    <xf numFmtId="0" fontId="3" fillId="0" borderId="11" xfId="53" applyFont="1" applyBorder="1" applyAlignment="1">
      <alignment horizontal="right"/>
      <protection/>
    </xf>
    <xf numFmtId="1" fontId="3" fillId="0" borderId="11" xfId="53" applyNumberFormat="1" applyFont="1" applyBorder="1" applyAlignment="1">
      <alignment horizontal="right"/>
      <protection/>
    </xf>
    <xf numFmtId="0" fontId="3" fillId="0" borderId="0" xfId="54" applyFont="1" applyAlignment="1">
      <alignment horizontal="centerContinuous"/>
      <protection/>
    </xf>
    <xf numFmtId="0" fontId="3" fillId="0" borderId="0" xfId="54" applyFont="1" applyAlignment="1">
      <alignment/>
      <protection/>
    </xf>
    <xf numFmtId="0" fontId="4" fillId="0" borderId="0" xfId="54" applyFont="1" applyAlignment="1">
      <alignment horizontal="centerContinuous"/>
      <protection/>
    </xf>
    <xf numFmtId="0" fontId="5" fillId="0" borderId="0" xfId="54" applyFont="1" applyAlignment="1">
      <alignment/>
      <protection/>
    </xf>
    <xf numFmtId="0" fontId="3" fillId="0" borderId="11" xfId="54" applyFont="1" applyBorder="1" applyAlignment="1">
      <alignment horizontal="center"/>
      <protection/>
    </xf>
    <xf numFmtId="0" fontId="3" fillId="0" borderId="10" xfId="54" applyFont="1" applyBorder="1" applyAlignment="1">
      <alignment horizontal="left" wrapText="1"/>
      <protection/>
    </xf>
    <xf numFmtId="0" fontId="3" fillId="0" borderId="11" xfId="54" applyFont="1" applyBorder="1" applyAlignment="1">
      <alignment horizontal="right"/>
      <protection/>
    </xf>
    <xf numFmtId="1" fontId="3" fillId="0" borderId="11" xfId="54" applyNumberFormat="1" applyFont="1" applyBorder="1" applyAlignment="1">
      <alignment horizontal="right"/>
      <protection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0" fontId="3" fillId="0" borderId="11" xfId="52" applyFont="1" applyBorder="1" applyAlignment="1">
      <alignment/>
      <protection/>
    </xf>
    <xf numFmtId="164" fontId="3" fillId="0" borderId="11" xfId="52" applyNumberFormat="1" applyFont="1" applyBorder="1" applyAlignment="1">
      <alignment horizontal="right"/>
      <protection/>
    </xf>
    <xf numFmtId="2" fontId="3" fillId="0" borderId="11" xfId="52" applyNumberFormat="1" applyFont="1" applyBorder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3" fillId="0" borderId="0" xfId="52" applyFont="1" applyAlignment="1">
      <alignment/>
      <protection/>
    </xf>
    <xf numFmtId="2" fontId="3" fillId="0" borderId="0" xfId="52" applyNumberFormat="1" applyFont="1" applyAlignment="1">
      <alignment horizontal="right"/>
      <protection/>
    </xf>
    <xf numFmtId="0" fontId="3" fillId="0" borderId="11" xfId="52" applyFont="1" applyBorder="1" applyAlignment="1">
      <alignment horizontal="center"/>
      <protection/>
    </xf>
    <xf numFmtId="164" fontId="3" fillId="0" borderId="0" xfId="52" applyNumberFormat="1" applyFont="1" applyAlignment="1">
      <alignment horizontal="right"/>
      <protection/>
    </xf>
    <xf numFmtId="0" fontId="4" fillId="33" borderId="11" xfId="52" applyFont="1" applyFill="1" applyBorder="1" applyAlignment="1">
      <alignment horizontal="left" wrapText="1"/>
      <protection/>
    </xf>
    <xf numFmtId="0" fontId="3" fillId="0" borderId="11" xfId="52" applyFont="1" applyBorder="1" applyAlignment="1">
      <alignment horizontal="left" wrapText="1"/>
      <protection/>
    </xf>
    <xf numFmtId="0" fontId="4" fillId="33" borderId="12" xfId="52" applyFont="1" applyFill="1" applyBorder="1" applyAlignment="1">
      <alignment horizontal="left" wrapText="1"/>
      <protection/>
    </xf>
    <xf numFmtId="1" fontId="3" fillId="0" borderId="11" xfId="52" applyNumberFormat="1" applyFont="1" applyBorder="1" applyAlignment="1">
      <alignment horizontal="right"/>
      <protection/>
    </xf>
    <xf numFmtId="0" fontId="3" fillId="33" borderId="12" xfId="52" applyFont="1" applyFill="1" applyBorder="1" applyAlignment="1">
      <alignment horizontal="left" wrapText="1"/>
      <protection/>
    </xf>
    <xf numFmtId="0" fontId="6" fillId="0" borderId="12" xfId="52" applyFont="1" applyBorder="1" applyAlignment="1">
      <alignment/>
      <protection/>
    </xf>
    <xf numFmtId="2" fontId="4" fillId="0" borderId="10" xfId="52" applyNumberFormat="1" applyFont="1" applyBorder="1" applyAlignment="1">
      <alignment horizontal="right"/>
      <protection/>
    </xf>
    <xf numFmtId="0" fontId="3" fillId="0" borderId="11" xfId="53" applyFont="1" applyBorder="1" applyAlignment="1">
      <alignment/>
      <protection/>
    </xf>
    <xf numFmtId="2" fontId="3" fillId="0" borderId="11" xfId="53" applyNumberFormat="1" applyFont="1" applyBorder="1" applyAlignment="1">
      <alignment horizontal="right"/>
      <protection/>
    </xf>
    <xf numFmtId="164" fontId="3" fillId="0" borderId="11" xfId="53" applyNumberFormat="1" applyFont="1" applyBorder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 horizontal="right"/>
      <protection/>
    </xf>
    <xf numFmtId="0" fontId="3" fillId="0" borderId="11" xfId="53" applyFont="1" applyBorder="1" applyAlignment="1">
      <alignment horizontal="center"/>
      <protection/>
    </xf>
    <xf numFmtId="164" fontId="3" fillId="0" borderId="0" xfId="53" applyNumberFormat="1" applyFont="1" applyAlignment="1">
      <alignment horizontal="right"/>
      <protection/>
    </xf>
    <xf numFmtId="2" fontId="3" fillId="0" borderId="0" xfId="53" applyNumberFormat="1" applyFont="1" applyAlignment="1">
      <alignment horizontal="right"/>
      <protection/>
    </xf>
    <xf numFmtId="0" fontId="6" fillId="0" borderId="12" xfId="53" applyFont="1" applyBorder="1" applyAlignment="1">
      <alignment/>
      <protection/>
    </xf>
    <xf numFmtId="1" fontId="4" fillId="0" borderId="10" xfId="53" applyNumberFormat="1" applyFont="1" applyBorder="1" applyAlignment="1">
      <alignment horizontal="right"/>
      <protection/>
    </xf>
    <xf numFmtId="0" fontId="4" fillId="33" borderId="12" xfId="53" applyFont="1" applyFill="1" applyBorder="1" applyAlignment="1">
      <alignment horizontal="left" wrapText="1"/>
      <protection/>
    </xf>
    <xf numFmtId="1" fontId="3" fillId="0" borderId="11" xfId="53" applyNumberFormat="1" applyFont="1" applyBorder="1" applyAlignment="1">
      <alignment horizontal="right"/>
      <protection/>
    </xf>
    <xf numFmtId="0" fontId="4" fillId="33" borderId="11" xfId="53" applyFont="1" applyFill="1" applyBorder="1" applyAlignment="1">
      <alignment horizontal="left" wrapText="1"/>
      <protection/>
    </xf>
    <xf numFmtId="0" fontId="3" fillId="0" borderId="11" xfId="53" applyFont="1" applyBorder="1" applyAlignment="1">
      <alignment horizontal="left" wrapText="1"/>
      <protection/>
    </xf>
    <xf numFmtId="0" fontId="3" fillId="33" borderId="12" xfId="53" applyFont="1" applyFill="1" applyBorder="1" applyAlignment="1">
      <alignment horizontal="left" wrapText="1"/>
      <protection/>
    </xf>
    <xf numFmtId="2" fontId="4" fillId="0" borderId="10" xfId="53" applyNumberFormat="1" applyFont="1" applyBorder="1" applyAlignment="1">
      <alignment horizontal="right"/>
      <protection/>
    </xf>
    <xf numFmtId="0" fontId="3" fillId="0" borderId="11" xfId="54" applyFont="1" applyBorder="1" applyAlignment="1">
      <alignment/>
      <protection/>
    </xf>
    <xf numFmtId="2" fontId="3" fillId="0" borderId="11" xfId="54" applyNumberFormat="1" applyFont="1" applyBorder="1" applyAlignment="1">
      <alignment horizontal="right"/>
      <protection/>
    </xf>
    <xf numFmtId="0" fontId="4" fillId="0" borderId="0" xfId="54" applyFont="1" applyAlignment="1">
      <alignment horizontal="center"/>
      <protection/>
    </xf>
    <xf numFmtId="0" fontId="3" fillId="0" borderId="0" xfId="54" applyFont="1" applyAlignment="1">
      <alignment/>
      <protection/>
    </xf>
    <xf numFmtId="2" fontId="3" fillId="0" borderId="0" xfId="54" applyNumberFormat="1" applyFont="1" applyAlignment="1">
      <alignment horizontal="right"/>
      <protection/>
    </xf>
    <xf numFmtId="0" fontId="3" fillId="0" borderId="11" xfId="54" applyFont="1" applyBorder="1" applyAlignment="1">
      <alignment horizontal="center"/>
      <protection/>
    </xf>
    <xf numFmtId="0" fontId="4" fillId="33" borderId="11" xfId="54" applyFont="1" applyFill="1" applyBorder="1" applyAlignment="1">
      <alignment horizontal="left" wrapText="1"/>
      <protection/>
    </xf>
    <xf numFmtId="0" fontId="3" fillId="0" borderId="11" xfId="54" applyFont="1" applyBorder="1" applyAlignment="1">
      <alignment horizontal="left" wrapText="1"/>
      <protection/>
    </xf>
    <xf numFmtId="164" fontId="3" fillId="0" borderId="11" xfId="54" applyNumberFormat="1" applyFont="1" applyBorder="1" applyAlignment="1">
      <alignment horizontal="right"/>
      <protection/>
    </xf>
    <xf numFmtId="0" fontId="6" fillId="0" borderId="12" xfId="54" applyFont="1" applyBorder="1" applyAlignment="1">
      <alignment/>
      <protection/>
    </xf>
    <xf numFmtId="164" fontId="4" fillId="0" borderId="10" xfId="54" applyNumberFormat="1" applyFont="1" applyBorder="1" applyAlignment="1">
      <alignment horizontal="right"/>
      <protection/>
    </xf>
    <xf numFmtId="0" fontId="4" fillId="33" borderId="12" xfId="54" applyFont="1" applyFill="1" applyBorder="1" applyAlignment="1">
      <alignment horizontal="left" wrapText="1"/>
      <protection/>
    </xf>
    <xf numFmtId="0" fontId="3" fillId="33" borderId="12" xfId="54" applyFont="1" applyFill="1" applyBorder="1" applyAlignment="1">
      <alignment horizontal="left" wrapText="1"/>
      <protection/>
    </xf>
    <xf numFmtId="1" fontId="3" fillId="0" borderId="11" xfId="54" applyNumberFormat="1" applyFont="1" applyBorder="1" applyAlignment="1">
      <alignment horizontal="right"/>
      <protection/>
    </xf>
    <xf numFmtId="2" fontId="4" fillId="0" borderId="10" xfId="54" applyNumberFormat="1" applyFont="1" applyBorder="1" applyAlignment="1">
      <alignment horizontal="right"/>
      <protection/>
    </xf>
    <xf numFmtId="2" fontId="41" fillId="0" borderId="12" xfId="52" applyNumberFormat="1" applyFont="1" applyBorder="1" applyAlignment="1">
      <alignment horizontal="right"/>
      <protection/>
    </xf>
    <xf numFmtId="2" fontId="41" fillId="0" borderId="10" xfId="52" applyNumberFormat="1" applyFont="1" applyBorder="1" applyAlignment="1">
      <alignment horizontal="right"/>
      <protection/>
    </xf>
    <xf numFmtId="0" fontId="4" fillId="33" borderId="13" xfId="52" applyFont="1" applyFill="1" applyBorder="1" applyAlignment="1">
      <alignment horizontal="left" wrapText="1"/>
      <protection/>
    </xf>
    <xf numFmtId="0" fontId="4" fillId="33" borderId="10" xfId="52" applyFont="1" applyFill="1" applyBorder="1" applyAlignment="1">
      <alignment horizontal="left" wrapText="1"/>
      <protection/>
    </xf>
    <xf numFmtId="0" fontId="3" fillId="0" borderId="12" xfId="52" applyFont="1" applyBorder="1" applyAlignment="1">
      <alignment horizontal="left" wrapText="1"/>
      <protection/>
    </xf>
    <xf numFmtId="0" fontId="3" fillId="0" borderId="13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left" wrapText="1"/>
      <protection/>
    </xf>
    <xf numFmtId="164" fontId="4" fillId="0" borderId="10" xfId="53" applyNumberFormat="1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64">
      <selection activeCell="A79" sqref="A79:F79"/>
    </sheetView>
  </sheetViews>
  <sheetFormatPr defaultColWidth="9.140625" defaultRowHeight="15"/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">
      <c r="A5" s="3" t="s">
        <v>3</v>
      </c>
      <c r="B5" s="3"/>
      <c r="C5" s="3"/>
      <c r="D5" s="3"/>
      <c r="E5" s="3"/>
      <c r="F5" s="1"/>
      <c r="G5" s="1"/>
      <c r="H5" s="1"/>
      <c r="I5" s="1"/>
      <c r="J5" s="1"/>
      <c r="K5" s="1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4</v>
      </c>
      <c r="B7" s="2"/>
      <c r="C7" s="2"/>
      <c r="D7" s="2"/>
      <c r="E7" s="2"/>
      <c r="F7" s="2" t="s">
        <v>5</v>
      </c>
      <c r="G7" s="2"/>
      <c r="H7" s="2"/>
      <c r="I7" s="32" t="s">
        <v>6</v>
      </c>
      <c r="J7" s="32"/>
      <c r="K7" s="32"/>
    </row>
    <row r="8" spans="1:11" ht="15">
      <c r="A8" s="4" t="s">
        <v>7</v>
      </c>
      <c r="B8" s="2"/>
      <c r="C8" s="2"/>
      <c r="D8" s="2"/>
      <c r="E8" s="2" t="s">
        <v>8</v>
      </c>
      <c r="F8" s="2"/>
      <c r="G8" s="2"/>
      <c r="H8" s="33">
        <v>756703.52</v>
      </c>
      <c r="I8" s="33"/>
      <c r="J8" s="2" t="s">
        <v>9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8" t="s">
        <v>10</v>
      </c>
      <c r="B10" s="28"/>
      <c r="C10" s="28"/>
      <c r="D10" s="28"/>
      <c r="E10" s="28"/>
      <c r="F10" s="34" t="s">
        <v>11</v>
      </c>
      <c r="G10" s="34"/>
      <c r="H10" s="34" t="s">
        <v>12</v>
      </c>
      <c r="I10" s="34"/>
      <c r="J10" s="34" t="s">
        <v>13</v>
      </c>
      <c r="K10" s="34"/>
    </row>
    <row r="11" spans="1:11" ht="15">
      <c r="A11" s="28" t="s">
        <v>14</v>
      </c>
      <c r="B11" s="28"/>
      <c r="C11" s="28"/>
      <c r="D11" s="28"/>
      <c r="E11" s="28"/>
      <c r="F11" s="29">
        <v>569655.2</v>
      </c>
      <c r="G11" s="29"/>
      <c r="H11" s="30">
        <v>258468.27</v>
      </c>
      <c r="I11" s="30"/>
      <c r="J11" s="30">
        <v>311186.93</v>
      </c>
      <c r="K11" s="30"/>
    </row>
    <row r="12" spans="1:11" ht="15">
      <c r="A12" s="28" t="s">
        <v>15</v>
      </c>
      <c r="B12" s="28"/>
      <c r="C12" s="28"/>
      <c r="D12" s="28"/>
      <c r="E12" s="28"/>
      <c r="F12" s="29">
        <v>569655.2</v>
      </c>
      <c r="G12" s="29"/>
      <c r="H12" s="30">
        <v>258468.27</v>
      </c>
      <c r="I12" s="30"/>
      <c r="J12" s="30">
        <v>311186.93</v>
      </c>
      <c r="K12" s="30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16</v>
      </c>
      <c r="B14" s="2"/>
      <c r="C14" s="2"/>
      <c r="D14" s="33">
        <v>1015171.79</v>
      </c>
      <c r="E14" s="33"/>
      <c r="F14" s="2" t="s">
        <v>9</v>
      </c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4" t="s">
        <v>17</v>
      </c>
      <c r="B16" s="2"/>
      <c r="C16" s="2"/>
      <c r="D16" s="2"/>
      <c r="E16" s="2" t="s">
        <v>8</v>
      </c>
      <c r="F16" s="2"/>
      <c r="G16" s="2"/>
      <c r="H16" s="35">
        <v>720631.9</v>
      </c>
      <c r="I16" s="35"/>
      <c r="J16" s="2" t="s">
        <v>9</v>
      </c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8" t="s">
        <v>10</v>
      </c>
      <c r="B18" s="28"/>
      <c r="C18" s="28"/>
      <c r="D18" s="28"/>
      <c r="E18" s="28"/>
      <c r="F18" s="34" t="s">
        <v>11</v>
      </c>
      <c r="G18" s="34"/>
      <c r="H18" s="34" t="s">
        <v>12</v>
      </c>
      <c r="I18" s="34"/>
      <c r="J18" s="34" t="s">
        <v>13</v>
      </c>
      <c r="K18" s="34"/>
    </row>
    <row r="19" spans="1:11" ht="15">
      <c r="A19" s="28" t="s">
        <v>18</v>
      </c>
      <c r="B19" s="28"/>
      <c r="C19" s="28"/>
      <c r="D19" s="28"/>
      <c r="E19" s="28"/>
      <c r="F19" s="30">
        <v>194155.29</v>
      </c>
      <c r="G19" s="30"/>
      <c r="H19" s="30">
        <v>192290.64</v>
      </c>
      <c r="I19" s="30"/>
      <c r="J19" s="30">
        <v>1864.65</v>
      </c>
      <c r="K19" s="30"/>
    </row>
    <row r="20" spans="1:11" ht="15">
      <c r="A20" s="28" t="s">
        <v>15</v>
      </c>
      <c r="B20" s="28"/>
      <c r="C20" s="28"/>
      <c r="D20" s="28"/>
      <c r="E20" s="28"/>
      <c r="F20" s="30">
        <v>194155.29</v>
      </c>
      <c r="G20" s="30"/>
      <c r="H20" s="30">
        <v>192290.64</v>
      </c>
      <c r="I20" s="30"/>
      <c r="J20" s="30">
        <v>1864.65</v>
      </c>
      <c r="K20" s="30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 t="s">
        <v>16</v>
      </c>
      <c r="B22" s="2"/>
      <c r="C22" s="2"/>
      <c r="D22" s="33">
        <v>912922.54</v>
      </c>
      <c r="E22" s="33"/>
      <c r="F22" s="2" t="s">
        <v>9</v>
      </c>
      <c r="G22" s="2"/>
      <c r="H22" s="2"/>
      <c r="I22" s="2"/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4" t="s">
        <v>19</v>
      </c>
      <c r="B24" s="2"/>
      <c r="C24" s="2"/>
      <c r="D24" s="2"/>
      <c r="E24" s="2"/>
      <c r="F24" s="2"/>
      <c r="G24" s="2"/>
      <c r="H24" s="33"/>
      <c r="I24" s="33"/>
      <c r="J24" s="2"/>
      <c r="K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8" t="s">
        <v>10</v>
      </c>
      <c r="B26" s="28"/>
      <c r="C26" s="28"/>
      <c r="D26" s="28"/>
      <c r="E26" s="28"/>
      <c r="F26" s="34" t="s">
        <v>11</v>
      </c>
      <c r="G26" s="34"/>
      <c r="H26" s="34" t="s">
        <v>12</v>
      </c>
      <c r="I26" s="34"/>
      <c r="J26" s="34" t="s">
        <v>13</v>
      </c>
      <c r="K26" s="34"/>
    </row>
    <row r="27" spans="1:11" ht="15">
      <c r="A27" s="28" t="s">
        <v>18</v>
      </c>
      <c r="B27" s="28"/>
      <c r="C27" s="28"/>
      <c r="D27" s="28"/>
      <c r="E27" s="28"/>
      <c r="F27" s="30">
        <v>1035783.12</v>
      </c>
      <c r="G27" s="30"/>
      <c r="H27" s="30">
        <v>1023852.69</v>
      </c>
      <c r="I27" s="30"/>
      <c r="J27" s="30">
        <v>11930.43</v>
      </c>
      <c r="K27" s="30"/>
    </row>
    <row r="28" spans="1:11" ht="15">
      <c r="A28" s="28" t="s">
        <v>15</v>
      </c>
      <c r="B28" s="28"/>
      <c r="C28" s="28"/>
      <c r="D28" s="28"/>
      <c r="E28" s="28"/>
      <c r="F28" s="30">
        <v>1035783.12</v>
      </c>
      <c r="G28" s="30"/>
      <c r="H28" s="30">
        <v>1023852.69</v>
      </c>
      <c r="I28" s="30"/>
      <c r="J28" s="30">
        <v>11930.43</v>
      </c>
      <c r="K28" s="30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0" ht="32.25">
      <c r="A30" s="34" t="s">
        <v>20</v>
      </c>
      <c r="B30" s="34"/>
      <c r="C30" s="34"/>
      <c r="D30" s="34" t="s">
        <v>21</v>
      </c>
      <c r="E30" s="34"/>
      <c r="F30" s="34"/>
      <c r="G30" s="34"/>
      <c r="H30" s="34" t="s">
        <v>24</v>
      </c>
      <c r="I30" s="34"/>
      <c r="J30" s="24" t="s">
        <v>131</v>
      </c>
    </row>
    <row r="31" spans="1:10" ht="15">
      <c r="A31" s="38" t="s">
        <v>25</v>
      </c>
      <c r="B31" s="38"/>
      <c r="C31" s="38"/>
      <c r="D31" s="38"/>
      <c r="E31" s="38"/>
      <c r="F31" s="38"/>
      <c r="G31" s="5"/>
      <c r="H31" s="30">
        <v>383372.66</v>
      </c>
      <c r="I31" s="30"/>
      <c r="J31" s="25">
        <f>H31/12/5985.8</f>
        <v>5.3372517736420635</v>
      </c>
    </row>
    <row r="32" spans="1:10" ht="15">
      <c r="A32" s="38" t="s">
        <v>26</v>
      </c>
      <c r="B32" s="38"/>
      <c r="C32" s="38"/>
      <c r="D32" s="38"/>
      <c r="E32" s="38"/>
      <c r="F32" s="38"/>
      <c r="G32" s="5"/>
      <c r="H32" s="30">
        <v>53009.51</v>
      </c>
      <c r="I32" s="30"/>
      <c r="J32" s="25">
        <f aca="true" t="shared" si="0" ref="J32:J85">H32/12/5985.8</f>
        <v>0.7379897702339981</v>
      </c>
    </row>
    <row r="33" spans="1:11" ht="24.75" customHeight="1">
      <c r="A33" s="36"/>
      <c r="B33" s="36"/>
      <c r="C33" s="36"/>
      <c r="D33" s="37" t="s">
        <v>27</v>
      </c>
      <c r="E33" s="37"/>
      <c r="F33" s="37"/>
      <c r="G33" s="37"/>
      <c r="H33" s="30">
        <v>24534.94</v>
      </c>
      <c r="I33" s="30"/>
      <c r="J33" s="25">
        <f t="shared" si="0"/>
        <v>0.3415714412999654</v>
      </c>
      <c r="K33" s="22"/>
    </row>
    <row r="34" spans="1:11" ht="24.75" customHeight="1">
      <c r="A34" s="36"/>
      <c r="B34" s="36"/>
      <c r="C34" s="36"/>
      <c r="D34" s="37" t="s">
        <v>28</v>
      </c>
      <c r="E34" s="37"/>
      <c r="F34" s="37"/>
      <c r="G34" s="37"/>
      <c r="H34" s="39">
        <v>15023</v>
      </c>
      <c r="I34" s="39"/>
      <c r="J34" s="25">
        <f t="shared" si="0"/>
        <v>0.2091477608116988</v>
      </c>
      <c r="K34" s="23"/>
    </row>
    <row r="35" spans="1:10" ht="15">
      <c r="A35" s="36"/>
      <c r="B35" s="36"/>
      <c r="C35" s="36"/>
      <c r="D35" s="37" t="s">
        <v>29</v>
      </c>
      <c r="E35" s="37"/>
      <c r="F35" s="37"/>
      <c r="G35" s="37"/>
      <c r="H35" s="30">
        <v>13451.79</v>
      </c>
      <c r="I35" s="30"/>
      <c r="J35" s="25">
        <f t="shared" si="0"/>
        <v>0.18727363092652613</v>
      </c>
    </row>
    <row r="36" spans="1:10" ht="15">
      <c r="A36" s="38" t="s">
        <v>30</v>
      </c>
      <c r="B36" s="38"/>
      <c r="C36" s="38"/>
      <c r="D36" s="38"/>
      <c r="E36" s="38"/>
      <c r="F36" s="38"/>
      <c r="G36" s="5"/>
      <c r="H36" s="30">
        <v>11966.96</v>
      </c>
      <c r="I36" s="30"/>
      <c r="J36" s="25">
        <f t="shared" si="0"/>
        <v>0.1666020693418869</v>
      </c>
    </row>
    <row r="37" spans="1:10" ht="24.75" customHeight="1">
      <c r="A37" s="36"/>
      <c r="B37" s="36"/>
      <c r="C37" s="36"/>
      <c r="D37" s="37" t="s">
        <v>31</v>
      </c>
      <c r="E37" s="37"/>
      <c r="F37" s="37"/>
      <c r="G37" s="37"/>
      <c r="H37" s="29">
        <v>3842.5</v>
      </c>
      <c r="I37" s="29"/>
      <c r="J37" s="25">
        <f t="shared" si="0"/>
        <v>0.053494659583235876</v>
      </c>
    </row>
    <row r="38" spans="1:10" ht="15">
      <c r="A38" s="36"/>
      <c r="B38" s="36"/>
      <c r="C38" s="36"/>
      <c r="D38" s="37" t="s">
        <v>32</v>
      </c>
      <c r="E38" s="37"/>
      <c r="F38" s="37"/>
      <c r="G38" s="37"/>
      <c r="H38" s="30">
        <v>8124.46</v>
      </c>
      <c r="I38" s="30"/>
      <c r="J38" s="25">
        <f t="shared" si="0"/>
        <v>0.11310740975865102</v>
      </c>
    </row>
    <row r="39" spans="1:10" ht="15">
      <c r="A39" s="38" t="s">
        <v>33</v>
      </c>
      <c r="B39" s="38"/>
      <c r="C39" s="38"/>
      <c r="D39" s="38"/>
      <c r="E39" s="38"/>
      <c r="F39" s="38"/>
      <c r="G39" s="5"/>
      <c r="H39" s="30">
        <v>85821.08</v>
      </c>
      <c r="I39" s="30"/>
      <c r="J39" s="25">
        <f t="shared" si="0"/>
        <v>1.1947871072649716</v>
      </c>
    </row>
    <row r="40" spans="1:10" ht="15">
      <c r="A40" s="36"/>
      <c r="B40" s="36"/>
      <c r="C40" s="36"/>
      <c r="D40" s="37" t="s">
        <v>34</v>
      </c>
      <c r="E40" s="37"/>
      <c r="F40" s="37"/>
      <c r="G40" s="37"/>
      <c r="H40" s="29">
        <v>2853.2</v>
      </c>
      <c r="I40" s="29"/>
      <c r="J40" s="25">
        <f t="shared" si="0"/>
        <v>0.03972178600465546</v>
      </c>
    </row>
    <row r="41" spans="1:10" ht="24.75" customHeight="1">
      <c r="A41" s="36"/>
      <c r="B41" s="36"/>
      <c r="C41" s="36"/>
      <c r="D41" s="37" t="s">
        <v>35</v>
      </c>
      <c r="E41" s="37"/>
      <c r="F41" s="37"/>
      <c r="G41" s="37"/>
      <c r="H41" s="30">
        <v>24437.32</v>
      </c>
      <c r="I41" s="30"/>
      <c r="J41" s="25">
        <f t="shared" si="0"/>
        <v>0.34021239154888794</v>
      </c>
    </row>
    <row r="42" spans="1:10" ht="24.75" customHeight="1">
      <c r="A42" s="36"/>
      <c r="B42" s="36"/>
      <c r="C42" s="36"/>
      <c r="D42" s="37" t="s">
        <v>36</v>
      </c>
      <c r="E42" s="37"/>
      <c r="F42" s="37"/>
      <c r="G42" s="37"/>
      <c r="H42" s="30">
        <v>11140.86</v>
      </c>
      <c r="I42" s="30"/>
      <c r="J42" s="25">
        <f t="shared" si="0"/>
        <v>0.1551012396003876</v>
      </c>
    </row>
    <row r="43" spans="1:10" ht="24.75" customHeight="1">
      <c r="A43" s="36"/>
      <c r="B43" s="36"/>
      <c r="C43" s="36"/>
      <c r="D43" s="37" t="s">
        <v>37</v>
      </c>
      <c r="E43" s="37"/>
      <c r="F43" s="37"/>
      <c r="G43" s="37"/>
      <c r="H43" s="30">
        <v>9914.26</v>
      </c>
      <c r="I43" s="30"/>
      <c r="J43" s="25">
        <f t="shared" si="0"/>
        <v>0.13802471404546315</v>
      </c>
    </row>
    <row r="44" spans="1:10" ht="15">
      <c r="A44" s="36"/>
      <c r="B44" s="36"/>
      <c r="C44" s="36"/>
      <c r="D44" s="37" t="s">
        <v>38</v>
      </c>
      <c r="E44" s="37"/>
      <c r="F44" s="37"/>
      <c r="G44" s="37"/>
      <c r="H44" s="30">
        <v>10410.22</v>
      </c>
      <c r="I44" s="30"/>
      <c r="J44" s="25">
        <f t="shared" si="0"/>
        <v>0.14492938844153386</v>
      </c>
    </row>
    <row r="45" spans="1:10" ht="24.75" customHeight="1">
      <c r="A45" s="36"/>
      <c r="B45" s="36"/>
      <c r="C45" s="36"/>
      <c r="D45" s="37" t="s">
        <v>39</v>
      </c>
      <c r="E45" s="37"/>
      <c r="F45" s="37"/>
      <c r="G45" s="37"/>
      <c r="H45" s="29">
        <v>20085.6</v>
      </c>
      <c r="I45" s="29"/>
      <c r="J45" s="25">
        <f t="shared" si="0"/>
        <v>0.2796284540078185</v>
      </c>
    </row>
    <row r="46" spans="1:10" ht="24.75" customHeight="1">
      <c r="A46" s="36"/>
      <c r="B46" s="36"/>
      <c r="C46" s="36"/>
      <c r="D46" s="37" t="s">
        <v>40</v>
      </c>
      <c r="E46" s="37"/>
      <c r="F46" s="37"/>
      <c r="G46" s="37"/>
      <c r="H46" s="30">
        <v>6979.62</v>
      </c>
      <c r="I46" s="30"/>
      <c r="J46" s="25">
        <f t="shared" si="0"/>
        <v>0.09716913361622506</v>
      </c>
    </row>
    <row r="47" spans="1:10" ht="15">
      <c r="A47" s="38" t="s">
        <v>41</v>
      </c>
      <c r="B47" s="38"/>
      <c r="C47" s="38"/>
      <c r="D47" s="38"/>
      <c r="E47" s="38"/>
      <c r="F47" s="38"/>
      <c r="G47" s="5"/>
      <c r="H47" s="30">
        <v>232575.11</v>
      </c>
      <c r="I47" s="30"/>
      <c r="J47" s="25">
        <f t="shared" si="0"/>
        <v>3.2378728268012074</v>
      </c>
    </row>
    <row r="48" spans="1:10" ht="15">
      <c r="A48" s="36"/>
      <c r="B48" s="36"/>
      <c r="C48" s="36"/>
      <c r="D48" s="37" t="s">
        <v>42</v>
      </c>
      <c r="E48" s="37"/>
      <c r="F48" s="37"/>
      <c r="G48" s="37"/>
      <c r="H48" s="30">
        <v>9903.33</v>
      </c>
      <c r="I48" s="30"/>
      <c r="J48" s="25">
        <f t="shared" si="0"/>
        <v>0.13787254836446255</v>
      </c>
    </row>
    <row r="49" spans="1:10" ht="15">
      <c r="A49" s="36"/>
      <c r="B49" s="36"/>
      <c r="C49" s="36"/>
      <c r="D49" s="37" t="s">
        <v>43</v>
      </c>
      <c r="E49" s="37"/>
      <c r="F49" s="37"/>
      <c r="G49" s="37"/>
      <c r="H49" s="30">
        <v>222671.78</v>
      </c>
      <c r="I49" s="30"/>
      <c r="J49" s="25">
        <f t="shared" si="0"/>
        <v>3.1000002784367444</v>
      </c>
    </row>
    <row r="50" spans="1:10" ht="15">
      <c r="A50" s="38" t="s">
        <v>44</v>
      </c>
      <c r="B50" s="38"/>
      <c r="C50" s="38"/>
      <c r="D50" s="38"/>
      <c r="E50" s="38"/>
      <c r="F50" s="38"/>
      <c r="G50" s="5"/>
      <c r="H50" s="30">
        <v>51615.22</v>
      </c>
      <c r="I50" s="30"/>
      <c r="J50" s="25">
        <f t="shared" si="0"/>
        <v>0.7185786917927985</v>
      </c>
    </row>
    <row r="51" spans="1:10" ht="15">
      <c r="A51" s="38" t="s">
        <v>45</v>
      </c>
      <c r="B51" s="38"/>
      <c r="C51" s="38"/>
      <c r="D51" s="38"/>
      <c r="E51" s="38"/>
      <c r="F51" s="38"/>
      <c r="G51" s="5"/>
      <c r="H51" s="30">
        <v>5363.03</v>
      </c>
      <c r="I51" s="30"/>
      <c r="J51" s="25">
        <f t="shared" si="0"/>
        <v>0.07466323075723656</v>
      </c>
    </row>
    <row r="52" spans="1:11" ht="24.75" customHeight="1">
      <c r="A52" s="38" t="s">
        <v>46</v>
      </c>
      <c r="B52" s="38"/>
      <c r="C52" s="38"/>
      <c r="D52" s="38"/>
      <c r="E52" s="38"/>
      <c r="F52" s="38"/>
      <c r="G52" s="5"/>
      <c r="H52" s="30">
        <v>5654.19</v>
      </c>
      <c r="I52" s="30"/>
      <c r="J52" s="25">
        <f t="shared" si="0"/>
        <v>0.07871671288716628</v>
      </c>
      <c r="K52" s="22"/>
    </row>
    <row r="53" spans="1:10" ht="24.75" customHeight="1">
      <c r="A53" s="38" t="s">
        <v>47</v>
      </c>
      <c r="B53" s="38"/>
      <c r="C53" s="38"/>
      <c r="D53" s="38"/>
      <c r="E53" s="38"/>
      <c r="F53" s="38"/>
      <c r="G53" s="5"/>
      <c r="H53" s="39">
        <v>40598</v>
      </c>
      <c r="I53" s="39"/>
      <c r="J53" s="25">
        <f t="shared" si="0"/>
        <v>0.5651987481483957</v>
      </c>
    </row>
    <row r="54" spans="1:10" ht="15">
      <c r="A54" s="38" t="s">
        <v>48</v>
      </c>
      <c r="B54" s="38"/>
      <c r="C54" s="38"/>
      <c r="D54" s="38"/>
      <c r="E54" s="38"/>
      <c r="F54" s="38"/>
      <c r="G54" s="5"/>
      <c r="H54" s="30">
        <v>41234.42</v>
      </c>
      <c r="I54" s="30"/>
      <c r="J54" s="25">
        <f t="shared" si="0"/>
        <v>0.5740588838027776</v>
      </c>
    </row>
    <row r="55" spans="1:10" ht="15">
      <c r="A55" s="36"/>
      <c r="B55" s="36"/>
      <c r="C55" s="36"/>
      <c r="D55" s="37" t="s">
        <v>49</v>
      </c>
      <c r="E55" s="37"/>
      <c r="F55" s="37"/>
      <c r="G55" s="37"/>
      <c r="H55" s="30">
        <v>852.83</v>
      </c>
      <c r="I55" s="30"/>
      <c r="J55" s="25">
        <f t="shared" si="0"/>
        <v>0.011872960450844778</v>
      </c>
    </row>
    <row r="56" spans="1:10" ht="15">
      <c r="A56" s="36"/>
      <c r="B56" s="36"/>
      <c r="C56" s="36"/>
      <c r="D56" s="37" t="s">
        <v>51</v>
      </c>
      <c r="E56" s="37"/>
      <c r="F56" s="37"/>
      <c r="G56" s="37"/>
      <c r="H56" s="30">
        <v>2842.77</v>
      </c>
      <c r="I56" s="30"/>
      <c r="J56" s="25">
        <f t="shared" si="0"/>
        <v>0.03957658124227338</v>
      </c>
    </row>
    <row r="57" spans="1:10" ht="15">
      <c r="A57" s="36"/>
      <c r="B57" s="36"/>
      <c r="C57" s="36"/>
      <c r="D57" s="37" t="s">
        <v>52</v>
      </c>
      <c r="E57" s="37"/>
      <c r="F57" s="37"/>
      <c r="G57" s="37"/>
      <c r="H57" s="30">
        <v>572.21</v>
      </c>
      <c r="I57" s="30"/>
      <c r="J57" s="25">
        <f t="shared" si="0"/>
        <v>0.00796621448539321</v>
      </c>
    </row>
    <row r="58" spans="1:10" ht="15">
      <c r="A58" s="36"/>
      <c r="B58" s="36"/>
      <c r="C58" s="36"/>
      <c r="D58" s="37" t="s">
        <v>53</v>
      </c>
      <c r="E58" s="37"/>
      <c r="F58" s="37"/>
      <c r="G58" s="37"/>
      <c r="H58" s="30">
        <v>502.77</v>
      </c>
      <c r="I58" s="30"/>
      <c r="J58" s="25">
        <f t="shared" si="0"/>
        <v>0.006999482107654783</v>
      </c>
    </row>
    <row r="59" spans="1:10" ht="15" customHeight="1">
      <c r="A59" s="36"/>
      <c r="B59" s="36"/>
      <c r="C59" s="36"/>
      <c r="D59" s="37" t="s">
        <v>50</v>
      </c>
      <c r="E59" s="37"/>
      <c r="F59" s="37"/>
      <c r="G59" s="37"/>
      <c r="H59" s="30">
        <v>688.23</v>
      </c>
      <c r="I59" s="30"/>
      <c r="J59" s="25">
        <f t="shared" si="0"/>
        <v>0.009581426041631862</v>
      </c>
    </row>
    <row r="60" spans="1:10" ht="24.75" customHeight="1">
      <c r="A60" s="36"/>
      <c r="B60" s="36"/>
      <c r="C60" s="36"/>
      <c r="D60" s="37" t="s">
        <v>55</v>
      </c>
      <c r="E60" s="37"/>
      <c r="F60" s="37"/>
      <c r="G60" s="37"/>
      <c r="H60" s="30">
        <v>35775.61</v>
      </c>
      <c r="I60" s="30"/>
      <c r="J60" s="25">
        <f t="shared" si="0"/>
        <v>0.49806221947497964</v>
      </c>
    </row>
    <row r="61" spans="1:10" ht="15">
      <c r="A61" s="38" t="s">
        <v>56</v>
      </c>
      <c r="B61" s="38"/>
      <c r="C61" s="38"/>
      <c r="D61" s="38"/>
      <c r="E61" s="38"/>
      <c r="F61" s="38"/>
      <c r="G61" s="5"/>
      <c r="H61" s="30">
        <v>27311.93</v>
      </c>
      <c r="I61" s="30"/>
      <c r="J61" s="25">
        <f t="shared" si="0"/>
        <v>0.3802322440887879</v>
      </c>
    </row>
    <row r="62" spans="1:11" ht="15">
      <c r="A62" s="36"/>
      <c r="B62" s="36"/>
      <c r="C62" s="36"/>
      <c r="D62" s="37" t="s">
        <v>57</v>
      </c>
      <c r="E62" s="37"/>
      <c r="F62" s="37"/>
      <c r="G62" s="37"/>
      <c r="H62" s="30">
        <v>1033.34</v>
      </c>
      <c r="I62" s="30"/>
      <c r="J62" s="25">
        <f t="shared" si="0"/>
        <v>0.014385991290498624</v>
      </c>
      <c r="K62" s="22"/>
    </row>
    <row r="63" spans="1:11" ht="15">
      <c r="A63" s="36"/>
      <c r="B63" s="36"/>
      <c r="C63" s="36"/>
      <c r="D63" s="37" t="s">
        <v>59</v>
      </c>
      <c r="E63" s="37"/>
      <c r="F63" s="37"/>
      <c r="G63" s="37"/>
      <c r="H63" s="30">
        <v>25785.23</v>
      </c>
      <c r="I63" s="30"/>
      <c r="J63" s="25">
        <f t="shared" si="0"/>
        <v>0.3589777751790348</v>
      </c>
      <c r="K63" s="22"/>
    </row>
    <row r="64" spans="1:10" ht="15">
      <c r="A64" s="36"/>
      <c r="B64" s="36"/>
      <c r="C64" s="36"/>
      <c r="D64" s="37" t="s">
        <v>60</v>
      </c>
      <c r="E64" s="37"/>
      <c r="F64" s="37"/>
      <c r="G64" s="37"/>
      <c r="H64" s="30">
        <v>173.34</v>
      </c>
      <c r="I64" s="30"/>
      <c r="J64" s="25">
        <f t="shared" si="0"/>
        <v>0.002413211266664439</v>
      </c>
    </row>
    <row r="65" spans="1:10" ht="15">
      <c r="A65" s="36"/>
      <c r="B65" s="36"/>
      <c r="C65" s="36"/>
      <c r="D65" s="37" t="s">
        <v>130</v>
      </c>
      <c r="E65" s="37"/>
      <c r="F65" s="37"/>
      <c r="G65" s="37"/>
      <c r="H65" s="30">
        <v>320.02</v>
      </c>
      <c r="I65" s="30"/>
      <c r="J65" s="25">
        <f t="shared" si="0"/>
        <v>0.004455266352590018</v>
      </c>
    </row>
    <row r="66" spans="1:10" ht="24.75" customHeight="1">
      <c r="A66" s="38" t="s">
        <v>61</v>
      </c>
      <c r="B66" s="38"/>
      <c r="C66" s="38"/>
      <c r="D66" s="38"/>
      <c r="E66" s="38"/>
      <c r="F66" s="38"/>
      <c r="G66" s="5"/>
      <c r="H66" s="29">
        <v>97745.3</v>
      </c>
      <c r="I66" s="29"/>
      <c r="J66" s="25">
        <f t="shared" si="0"/>
        <v>1.3607941572833484</v>
      </c>
    </row>
    <row r="67" spans="1:10" ht="24.75" customHeight="1">
      <c r="A67" s="36"/>
      <c r="B67" s="36"/>
      <c r="C67" s="36"/>
      <c r="D67" s="37" t="s">
        <v>62</v>
      </c>
      <c r="E67" s="37"/>
      <c r="F67" s="37"/>
      <c r="G67" s="37"/>
      <c r="H67" s="39">
        <v>32700</v>
      </c>
      <c r="I67" s="39"/>
      <c r="J67" s="25">
        <f t="shared" si="0"/>
        <v>0.45524407765043934</v>
      </c>
    </row>
    <row r="68" spans="1:10" ht="15">
      <c r="A68" s="40" t="s">
        <v>63</v>
      </c>
      <c r="B68" s="40"/>
      <c r="C68" s="40"/>
      <c r="D68" s="40"/>
      <c r="E68" s="40"/>
      <c r="F68" s="40"/>
      <c r="G68" s="5"/>
      <c r="H68" s="29">
        <v>65045.3</v>
      </c>
      <c r="I68" s="29"/>
      <c r="J68" s="25">
        <f t="shared" si="0"/>
        <v>0.905550079632909</v>
      </c>
    </row>
    <row r="69" spans="1:10" ht="24.75" customHeight="1">
      <c r="A69" s="38" t="s">
        <v>65</v>
      </c>
      <c r="B69" s="38"/>
      <c r="C69" s="38"/>
      <c r="D69" s="38"/>
      <c r="E69" s="38"/>
      <c r="F69" s="38"/>
      <c r="G69" s="5"/>
      <c r="H69" s="30">
        <v>6373.92</v>
      </c>
      <c r="I69" s="30"/>
      <c r="J69" s="25">
        <f t="shared" si="0"/>
        <v>0.08873667680176417</v>
      </c>
    </row>
    <row r="70" spans="1:10" ht="24.75" customHeight="1">
      <c r="A70" s="38" t="s">
        <v>68</v>
      </c>
      <c r="B70" s="38"/>
      <c r="C70" s="38"/>
      <c r="D70" s="38"/>
      <c r="E70" s="38"/>
      <c r="F70" s="38"/>
      <c r="G70" s="5"/>
      <c r="H70" s="30">
        <v>23656.76</v>
      </c>
      <c r="I70" s="30"/>
      <c r="J70" s="25">
        <f t="shared" si="0"/>
        <v>0.3293455622751623</v>
      </c>
    </row>
    <row r="71" spans="1:10" ht="24.75" customHeight="1">
      <c r="A71" s="38" t="s">
        <v>70</v>
      </c>
      <c r="B71" s="38"/>
      <c r="C71" s="38"/>
      <c r="D71" s="38"/>
      <c r="E71" s="38"/>
      <c r="F71" s="38"/>
      <c r="G71" s="5"/>
      <c r="H71" s="29">
        <v>17670.8</v>
      </c>
      <c r="I71" s="29"/>
      <c r="J71" s="25">
        <f t="shared" si="0"/>
        <v>0.24601000144787105</v>
      </c>
    </row>
    <row r="72" spans="1:10" ht="24.75" customHeight="1">
      <c r="A72" s="38" t="s">
        <v>72</v>
      </c>
      <c r="B72" s="38"/>
      <c r="C72" s="38"/>
      <c r="D72" s="38"/>
      <c r="E72" s="38"/>
      <c r="F72" s="38"/>
      <c r="G72" s="5"/>
      <c r="H72" s="30">
        <v>11522.18</v>
      </c>
      <c r="I72" s="30"/>
      <c r="J72" s="25">
        <f t="shared" si="0"/>
        <v>0.16040991457560672</v>
      </c>
    </row>
    <row r="73" spans="1:10" ht="24.75" customHeight="1">
      <c r="A73" s="38" t="s">
        <v>74</v>
      </c>
      <c r="B73" s="38"/>
      <c r="C73" s="38"/>
      <c r="D73" s="38"/>
      <c r="E73" s="38"/>
      <c r="F73" s="38"/>
      <c r="G73" s="5"/>
      <c r="H73" s="29">
        <v>5648.4</v>
      </c>
      <c r="I73" s="29"/>
      <c r="J73" s="25">
        <f t="shared" si="0"/>
        <v>0.07863610544956397</v>
      </c>
    </row>
    <row r="74" spans="1:10" ht="15">
      <c r="A74" s="38" t="s">
        <v>75</v>
      </c>
      <c r="B74" s="38"/>
      <c r="C74" s="38"/>
      <c r="D74" s="38"/>
      <c r="E74" s="38"/>
      <c r="F74" s="38"/>
      <c r="G74" s="5"/>
      <c r="H74" s="30">
        <v>27136.29</v>
      </c>
      <c r="I74" s="30"/>
      <c r="J74" s="25">
        <f t="shared" si="0"/>
        <v>0.37778701259647834</v>
      </c>
    </row>
    <row r="75" spans="1:10" ht="15">
      <c r="A75" s="36"/>
      <c r="B75" s="36"/>
      <c r="C75" s="36"/>
      <c r="D75" s="37" t="s">
        <v>76</v>
      </c>
      <c r="E75" s="37"/>
      <c r="F75" s="37"/>
      <c r="G75" s="37"/>
      <c r="H75" s="30">
        <v>1272.78</v>
      </c>
      <c r="I75" s="30"/>
      <c r="J75" s="25">
        <f t="shared" si="0"/>
        <v>0.017719435998529855</v>
      </c>
    </row>
    <row r="76" spans="1:10" ht="15">
      <c r="A76" s="36"/>
      <c r="B76" s="36"/>
      <c r="C76" s="36"/>
      <c r="D76" s="37" t="s">
        <v>77</v>
      </c>
      <c r="E76" s="37"/>
      <c r="F76" s="37"/>
      <c r="G76" s="37"/>
      <c r="H76" s="30">
        <v>120.01</v>
      </c>
      <c r="I76" s="30"/>
      <c r="J76" s="25">
        <f t="shared" si="0"/>
        <v>0.0016707596868143497</v>
      </c>
    </row>
    <row r="77" spans="1:10" ht="15">
      <c r="A77" s="36"/>
      <c r="B77" s="36"/>
      <c r="C77" s="36"/>
      <c r="D77" s="37" t="s">
        <v>78</v>
      </c>
      <c r="E77" s="37"/>
      <c r="F77" s="37"/>
      <c r="G77" s="37"/>
      <c r="H77" s="39">
        <v>3380</v>
      </c>
      <c r="I77" s="39"/>
      <c r="J77" s="25">
        <f t="shared" si="0"/>
        <v>0.04705580986111575</v>
      </c>
    </row>
    <row r="78" spans="1:10" ht="24.75" customHeight="1">
      <c r="A78" s="36"/>
      <c r="B78" s="36"/>
      <c r="C78" s="36"/>
      <c r="D78" s="37" t="s">
        <v>79</v>
      </c>
      <c r="E78" s="37"/>
      <c r="F78" s="37"/>
      <c r="G78" s="37"/>
      <c r="H78" s="30">
        <v>22363.5</v>
      </c>
      <c r="I78" s="30"/>
      <c r="J78" s="25">
        <f t="shared" si="0"/>
        <v>0.3113410070500184</v>
      </c>
    </row>
    <row r="79" spans="1:10" ht="15">
      <c r="A79" s="38" t="s">
        <v>80</v>
      </c>
      <c r="B79" s="38"/>
      <c r="C79" s="38"/>
      <c r="D79" s="38"/>
      <c r="E79" s="38"/>
      <c r="F79" s="38"/>
      <c r="G79" s="5"/>
      <c r="H79" s="30">
        <v>95613.11</v>
      </c>
      <c r="I79" s="30"/>
      <c r="J79" s="25">
        <f t="shared" si="0"/>
        <v>1.3311101551449542</v>
      </c>
    </row>
    <row r="80" spans="1:10" ht="15">
      <c r="A80" s="40" t="s">
        <v>81</v>
      </c>
      <c r="B80" s="40"/>
      <c r="C80" s="40"/>
      <c r="D80" s="40"/>
      <c r="E80" s="40"/>
      <c r="F80" s="40"/>
      <c r="G80" s="5"/>
      <c r="H80" s="30">
        <v>42458.83</v>
      </c>
      <c r="I80" s="30"/>
      <c r="J80" s="25">
        <f t="shared" si="0"/>
        <v>0.5911049205341531</v>
      </c>
    </row>
    <row r="81" spans="1:10" ht="15">
      <c r="A81" s="40" t="s">
        <v>82</v>
      </c>
      <c r="B81" s="40"/>
      <c r="C81" s="40"/>
      <c r="D81" s="40"/>
      <c r="E81" s="40"/>
      <c r="F81" s="40"/>
      <c r="G81" s="5"/>
      <c r="H81" s="30">
        <v>53154.28</v>
      </c>
      <c r="I81" s="30"/>
      <c r="J81" s="25">
        <f t="shared" si="0"/>
        <v>0.7400052346108011</v>
      </c>
    </row>
    <row r="82" spans="1:10" ht="45" customHeight="1">
      <c r="A82" s="38" t="s">
        <v>83</v>
      </c>
      <c r="B82" s="38"/>
      <c r="C82" s="38"/>
      <c r="D82" s="38"/>
      <c r="E82" s="38"/>
      <c r="F82" s="38"/>
      <c r="G82" s="5"/>
      <c r="H82" s="30">
        <v>230236.19</v>
      </c>
      <c r="I82" s="30"/>
      <c r="J82" s="25">
        <f t="shared" si="0"/>
        <v>3.2053107632508047</v>
      </c>
    </row>
    <row r="83" spans="1:10" ht="15">
      <c r="A83" s="40" t="s">
        <v>84</v>
      </c>
      <c r="B83" s="40"/>
      <c r="C83" s="40"/>
      <c r="D83" s="40"/>
      <c r="E83" s="40"/>
      <c r="F83" s="40"/>
      <c r="G83" s="5"/>
      <c r="H83" s="30">
        <v>115835.84</v>
      </c>
      <c r="I83" s="30"/>
      <c r="J83" s="25">
        <f t="shared" si="0"/>
        <v>1.6126477106930845</v>
      </c>
    </row>
    <row r="84" spans="1:10" ht="15">
      <c r="A84" s="40" t="s">
        <v>85</v>
      </c>
      <c r="B84" s="40"/>
      <c r="C84" s="40"/>
      <c r="D84" s="40"/>
      <c r="E84" s="40"/>
      <c r="F84" s="40"/>
      <c r="G84" s="5"/>
      <c r="H84" s="30">
        <v>19426.46</v>
      </c>
      <c r="I84" s="30"/>
      <c r="J84" s="25">
        <f t="shared" si="0"/>
        <v>0.27045201421141146</v>
      </c>
    </row>
    <row r="85" spans="1:10" ht="15">
      <c r="A85" s="40" t="s">
        <v>86</v>
      </c>
      <c r="B85" s="40"/>
      <c r="C85" s="40"/>
      <c r="D85" s="40"/>
      <c r="E85" s="40"/>
      <c r="F85" s="40"/>
      <c r="G85" s="5"/>
      <c r="H85" s="30">
        <v>94973.89</v>
      </c>
      <c r="I85" s="30"/>
      <c r="J85" s="25">
        <f t="shared" si="0"/>
        <v>1.3222110383463084</v>
      </c>
    </row>
    <row r="86" spans="1:10" ht="15">
      <c r="A86" s="41" t="s">
        <v>87</v>
      </c>
      <c r="B86" s="41"/>
      <c r="C86" s="41"/>
      <c r="D86" s="42">
        <v>1019137.18</v>
      </c>
      <c r="E86" s="42"/>
      <c r="F86" s="42"/>
      <c r="G86" s="42"/>
      <c r="H86" s="42"/>
      <c r="I86" s="42"/>
      <c r="J86" s="26"/>
    </row>
    <row r="87" spans="1:11" ht="15">
      <c r="A87" s="2"/>
      <c r="B87" s="2"/>
      <c r="C87" s="2"/>
      <c r="D87" s="33"/>
      <c r="E87" s="33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32" t="s">
        <v>88</v>
      </c>
      <c r="B89" s="32"/>
      <c r="C89" s="2"/>
      <c r="D89" s="2"/>
      <c r="E89" s="2"/>
      <c r="F89" s="2"/>
      <c r="G89" s="2"/>
      <c r="H89" s="2"/>
      <c r="I89" s="2"/>
      <c r="J89" s="2" t="s">
        <v>89</v>
      </c>
      <c r="K89" s="2"/>
    </row>
    <row r="90" spans="1:11" ht="15">
      <c r="A90" s="2" t="s">
        <v>0</v>
      </c>
      <c r="B90" s="2"/>
      <c r="C90" s="2"/>
      <c r="D90" s="2"/>
      <c r="E90" s="2"/>
      <c r="F90" s="2"/>
      <c r="G90" s="2"/>
      <c r="H90" s="2"/>
      <c r="I90" s="2"/>
      <c r="J90" s="2"/>
      <c r="K90" s="2"/>
    </row>
  </sheetData>
  <sheetProtection/>
  <mergeCells count="190">
    <mergeCell ref="A86:C86"/>
    <mergeCell ref="D86:I86"/>
    <mergeCell ref="D87:E87"/>
    <mergeCell ref="A89:B89"/>
    <mergeCell ref="A85:F85"/>
    <mergeCell ref="H85:I85"/>
    <mergeCell ref="A80:F80"/>
    <mergeCell ref="H80:I80"/>
    <mergeCell ref="A78:C78"/>
    <mergeCell ref="D78:G78"/>
    <mergeCell ref="H78:I78"/>
    <mergeCell ref="A83:F83"/>
    <mergeCell ref="H83:I83"/>
    <mergeCell ref="A84:F84"/>
    <mergeCell ref="H84:I84"/>
    <mergeCell ref="A81:F81"/>
    <mergeCell ref="H81:I81"/>
    <mergeCell ref="A82:F82"/>
    <mergeCell ref="H82:I82"/>
    <mergeCell ref="A77:C77"/>
    <mergeCell ref="D77:G77"/>
    <mergeCell ref="H77:I77"/>
    <mergeCell ref="A74:F74"/>
    <mergeCell ref="H74:I74"/>
    <mergeCell ref="A75:C75"/>
    <mergeCell ref="D75:G75"/>
    <mergeCell ref="H75:I75"/>
    <mergeCell ref="A79:F79"/>
    <mergeCell ref="H79:I79"/>
    <mergeCell ref="A71:F71"/>
    <mergeCell ref="H71:I71"/>
    <mergeCell ref="A73:F73"/>
    <mergeCell ref="H73:I73"/>
    <mergeCell ref="A72:F72"/>
    <mergeCell ref="H72:I72"/>
    <mergeCell ref="A76:C76"/>
    <mergeCell ref="D76:G76"/>
    <mergeCell ref="H76:I76"/>
    <mergeCell ref="A68:F68"/>
    <mergeCell ref="H68:I68"/>
    <mergeCell ref="A66:F66"/>
    <mergeCell ref="H66:I66"/>
    <mergeCell ref="A67:C67"/>
    <mergeCell ref="D67:G67"/>
    <mergeCell ref="H67:I67"/>
    <mergeCell ref="A70:F70"/>
    <mergeCell ref="H70:I70"/>
    <mergeCell ref="A69:F69"/>
    <mergeCell ref="H69:I69"/>
    <mergeCell ref="A64:C64"/>
    <mergeCell ref="D64:G64"/>
    <mergeCell ref="H64:I64"/>
    <mergeCell ref="A62:C62"/>
    <mergeCell ref="D62:G62"/>
    <mergeCell ref="H62:I62"/>
    <mergeCell ref="A65:C65"/>
    <mergeCell ref="D65:G65"/>
    <mergeCell ref="H65:I65"/>
    <mergeCell ref="A59:C59"/>
    <mergeCell ref="D59:G59"/>
    <mergeCell ref="H59:I59"/>
    <mergeCell ref="A60:C60"/>
    <mergeCell ref="D60:G60"/>
    <mergeCell ref="H60:I60"/>
    <mergeCell ref="A61:F61"/>
    <mergeCell ref="H61:I61"/>
    <mergeCell ref="A63:C63"/>
    <mergeCell ref="D63:G63"/>
    <mergeCell ref="H63:I63"/>
    <mergeCell ref="A58:C58"/>
    <mergeCell ref="D58:G58"/>
    <mergeCell ref="H58:I58"/>
    <mergeCell ref="A56:C56"/>
    <mergeCell ref="D56:G56"/>
    <mergeCell ref="H56:I56"/>
    <mergeCell ref="A57:C57"/>
    <mergeCell ref="D57:G57"/>
    <mergeCell ref="H57:I57"/>
    <mergeCell ref="A52:F52"/>
    <mergeCell ref="H52:I52"/>
    <mergeCell ref="A53:F53"/>
    <mergeCell ref="H53:I53"/>
    <mergeCell ref="A51:F51"/>
    <mergeCell ref="H51:I51"/>
    <mergeCell ref="A55:C55"/>
    <mergeCell ref="D55:G55"/>
    <mergeCell ref="H55:I55"/>
    <mergeCell ref="A54:F54"/>
    <mergeCell ref="H54:I54"/>
    <mergeCell ref="A49:C49"/>
    <mergeCell ref="D49:G49"/>
    <mergeCell ref="H49:I49"/>
    <mergeCell ref="A50:F50"/>
    <mergeCell ref="H50:I50"/>
    <mergeCell ref="A47:F47"/>
    <mergeCell ref="H47:I47"/>
    <mergeCell ref="A48:C48"/>
    <mergeCell ref="D48:G48"/>
    <mergeCell ref="H48:I48"/>
    <mergeCell ref="A45:C45"/>
    <mergeCell ref="D45:G45"/>
    <mergeCell ref="H45:I45"/>
    <mergeCell ref="A46:C46"/>
    <mergeCell ref="D46:G46"/>
    <mergeCell ref="H46:I46"/>
    <mergeCell ref="A43:C43"/>
    <mergeCell ref="D43:G43"/>
    <mergeCell ref="H43:I43"/>
    <mergeCell ref="A44:C44"/>
    <mergeCell ref="D44:G44"/>
    <mergeCell ref="H44:I44"/>
    <mergeCell ref="A41:C41"/>
    <mergeCell ref="D41:G41"/>
    <mergeCell ref="H41:I41"/>
    <mergeCell ref="A42:C42"/>
    <mergeCell ref="D42:G42"/>
    <mergeCell ref="H42:I42"/>
    <mergeCell ref="A39:F39"/>
    <mergeCell ref="H39:I39"/>
    <mergeCell ref="A40:C40"/>
    <mergeCell ref="D40:G40"/>
    <mergeCell ref="H40:I40"/>
    <mergeCell ref="A36:F36"/>
    <mergeCell ref="H36:I36"/>
    <mergeCell ref="A37:C37"/>
    <mergeCell ref="D37:G37"/>
    <mergeCell ref="H37:I37"/>
    <mergeCell ref="A38:C38"/>
    <mergeCell ref="D38:G38"/>
    <mergeCell ref="H38:I38"/>
    <mergeCell ref="A34:C34"/>
    <mergeCell ref="D34:G34"/>
    <mergeCell ref="H34:I34"/>
    <mergeCell ref="A35:C35"/>
    <mergeCell ref="D35:G35"/>
    <mergeCell ref="H35:I35"/>
    <mergeCell ref="A33:C33"/>
    <mergeCell ref="D33:G33"/>
    <mergeCell ref="H33:I33"/>
    <mergeCell ref="A30:C30"/>
    <mergeCell ref="D30:G30"/>
    <mergeCell ref="H30:I30"/>
    <mergeCell ref="A31:F31"/>
    <mergeCell ref="H31:I31"/>
    <mergeCell ref="A32:F32"/>
    <mergeCell ref="H32:I32"/>
    <mergeCell ref="A27:E27"/>
    <mergeCell ref="F27:G27"/>
    <mergeCell ref="H27:I27"/>
    <mergeCell ref="J27:K27"/>
    <mergeCell ref="A28:E28"/>
    <mergeCell ref="F28:G28"/>
    <mergeCell ref="H28:I28"/>
    <mergeCell ref="J28:K28"/>
    <mergeCell ref="D22:E22"/>
    <mergeCell ref="H24:I24"/>
    <mergeCell ref="A26:E26"/>
    <mergeCell ref="F26:G26"/>
    <mergeCell ref="H26:I26"/>
    <mergeCell ref="J26:K26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31496062992125984" right="0.11811023622047245" top="0.15748031496062992" bottom="0.15748031496062992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81">
      <selection activeCell="O89" sqref="O89"/>
    </sheetView>
  </sheetViews>
  <sheetFormatPr defaultColWidth="9.140625" defaultRowHeight="15"/>
  <sheetData>
    <row r="1" spans="1:11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">
      <c r="A5" s="8" t="s">
        <v>3</v>
      </c>
      <c r="B5" s="8"/>
      <c r="C5" s="8"/>
      <c r="D5" s="8"/>
      <c r="E5" s="8"/>
      <c r="F5" s="6"/>
      <c r="G5" s="6"/>
      <c r="H5" s="6"/>
      <c r="I5" s="6"/>
      <c r="J5" s="6"/>
      <c r="K5" s="6"/>
    </row>
    <row r="6" spans="1:1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>
      <c r="A7" s="7" t="s">
        <v>90</v>
      </c>
      <c r="B7" s="7"/>
      <c r="C7" s="7"/>
      <c r="D7" s="7"/>
      <c r="E7" s="7"/>
      <c r="F7" s="7" t="s">
        <v>91</v>
      </c>
      <c r="G7" s="7"/>
      <c r="H7" s="7"/>
      <c r="I7" s="47" t="s">
        <v>92</v>
      </c>
      <c r="J7" s="47"/>
      <c r="K7" s="47"/>
    </row>
    <row r="8" spans="1:11" ht="15">
      <c r="A8" s="9" t="s">
        <v>7</v>
      </c>
      <c r="B8" s="7"/>
      <c r="C8" s="7"/>
      <c r="D8" s="7"/>
      <c r="E8" s="7" t="s">
        <v>8</v>
      </c>
      <c r="F8" s="7"/>
      <c r="G8" s="7"/>
      <c r="H8" s="48"/>
      <c r="I8" s="48"/>
      <c r="J8" s="7" t="s">
        <v>9</v>
      </c>
      <c r="K8" s="7"/>
    </row>
    <row r="9" spans="1:1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">
      <c r="A10" s="43" t="s">
        <v>10</v>
      </c>
      <c r="B10" s="43"/>
      <c r="C10" s="43"/>
      <c r="D10" s="43"/>
      <c r="E10" s="43"/>
      <c r="F10" s="49" t="s">
        <v>11</v>
      </c>
      <c r="G10" s="49"/>
      <c r="H10" s="49" t="s">
        <v>12</v>
      </c>
      <c r="I10" s="49"/>
      <c r="J10" s="49" t="s">
        <v>13</v>
      </c>
      <c r="K10" s="49"/>
    </row>
    <row r="11" spans="1:11" ht="15">
      <c r="A11" s="43" t="s">
        <v>14</v>
      </c>
      <c r="B11" s="43"/>
      <c r="C11" s="43"/>
      <c r="D11" s="43"/>
      <c r="E11" s="43"/>
      <c r="F11" s="44">
        <v>57941.95</v>
      </c>
      <c r="G11" s="44"/>
      <c r="H11" s="45">
        <v>35069.7</v>
      </c>
      <c r="I11" s="45"/>
      <c r="J11" s="44">
        <v>22872.25</v>
      </c>
      <c r="K11" s="44"/>
    </row>
    <row r="12" spans="1:11" ht="15">
      <c r="A12" s="43" t="s">
        <v>15</v>
      </c>
      <c r="B12" s="43"/>
      <c r="C12" s="43"/>
      <c r="D12" s="43"/>
      <c r="E12" s="43"/>
      <c r="F12" s="44">
        <v>57941.95</v>
      </c>
      <c r="G12" s="44"/>
      <c r="H12" s="45">
        <v>35069.7</v>
      </c>
      <c r="I12" s="45"/>
      <c r="J12" s="44">
        <v>22872.25</v>
      </c>
      <c r="K12" s="44"/>
    </row>
    <row r="13" spans="1:11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">
      <c r="A14" s="7" t="s">
        <v>16</v>
      </c>
      <c r="B14" s="7"/>
      <c r="C14" s="7"/>
      <c r="D14" s="50">
        <v>35069.7</v>
      </c>
      <c r="E14" s="50"/>
      <c r="F14" s="7" t="s">
        <v>9</v>
      </c>
      <c r="G14" s="7"/>
      <c r="H14" s="7"/>
      <c r="I14" s="7"/>
      <c r="J14" s="7"/>
      <c r="K14" s="7"/>
    </row>
    <row r="15" spans="1:11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5">
      <c r="A16" s="9" t="s">
        <v>17</v>
      </c>
      <c r="B16" s="7"/>
      <c r="C16" s="7"/>
      <c r="D16" s="7"/>
      <c r="E16" s="7" t="s">
        <v>8</v>
      </c>
      <c r="F16" s="7"/>
      <c r="G16" s="7"/>
      <c r="H16" s="51">
        <v>128260.41</v>
      </c>
      <c r="I16" s="51"/>
      <c r="J16" s="7" t="s">
        <v>9</v>
      </c>
      <c r="K16" s="7"/>
    </row>
    <row r="17" spans="1:11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5">
      <c r="A18" s="43" t="s">
        <v>10</v>
      </c>
      <c r="B18" s="43"/>
      <c r="C18" s="43"/>
      <c r="D18" s="43"/>
      <c r="E18" s="43"/>
      <c r="F18" s="49" t="s">
        <v>11</v>
      </c>
      <c r="G18" s="49"/>
      <c r="H18" s="49" t="s">
        <v>12</v>
      </c>
      <c r="I18" s="49"/>
      <c r="J18" s="49" t="s">
        <v>13</v>
      </c>
      <c r="K18" s="49"/>
    </row>
    <row r="19" spans="1:11" ht="15">
      <c r="A19" s="43" t="s">
        <v>18</v>
      </c>
      <c r="B19" s="43"/>
      <c r="C19" s="43"/>
      <c r="D19" s="43"/>
      <c r="E19" s="43"/>
      <c r="F19" s="44">
        <v>188807.76</v>
      </c>
      <c r="G19" s="44"/>
      <c r="H19" s="44">
        <v>189792.98</v>
      </c>
      <c r="I19" s="44"/>
      <c r="J19" s="44">
        <v>-985.22</v>
      </c>
      <c r="K19" s="44"/>
    </row>
    <row r="20" spans="1:11" ht="15">
      <c r="A20" s="43" t="s">
        <v>15</v>
      </c>
      <c r="B20" s="43"/>
      <c r="C20" s="43"/>
      <c r="D20" s="43"/>
      <c r="E20" s="43"/>
      <c r="F20" s="44">
        <v>188807.76</v>
      </c>
      <c r="G20" s="44"/>
      <c r="H20" s="44">
        <v>189792.98</v>
      </c>
      <c r="I20" s="44"/>
      <c r="J20" s="44">
        <v>-985.22</v>
      </c>
      <c r="K20" s="44"/>
    </row>
    <row r="21" spans="1:11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5">
      <c r="A22" s="49" t="s">
        <v>20</v>
      </c>
      <c r="B22" s="49"/>
      <c r="C22" s="49"/>
      <c r="D22" s="49" t="s">
        <v>21</v>
      </c>
      <c r="E22" s="49"/>
      <c r="F22" s="49"/>
      <c r="G22" s="49"/>
      <c r="H22" s="10" t="s">
        <v>22</v>
      </c>
      <c r="I22" s="10" t="s">
        <v>23</v>
      </c>
      <c r="J22" s="49" t="s">
        <v>24</v>
      </c>
      <c r="K22" s="49"/>
    </row>
    <row r="23" spans="1:11" ht="15">
      <c r="A23" s="54" t="s">
        <v>93</v>
      </c>
      <c r="B23" s="54"/>
      <c r="C23" s="54"/>
      <c r="D23" s="54"/>
      <c r="E23" s="54"/>
      <c r="F23" s="54"/>
      <c r="G23" s="11"/>
      <c r="H23" s="10"/>
      <c r="I23" s="12"/>
      <c r="J23" s="55">
        <v>303500</v>
      </c>
      <c r="K23" s="55"/>
    </row>
    <row r="24" spans="1:11" ht="44.25" customHeight="1">
      <c r="A24" s="54" t="s">
        <v>94</v>
      </c>
      <c r="B24" s="54"/>
      <c r="C24" s="54"/>
      <c r="D24" s="54"/>
      <c r="E24" s="54"/>
      <c r="F24" s="54"/>
      <c r="G24" s="11"/>
      <c r="H24" s="10"/>
      <c r="I24" s="12"/>
      <c r="J24" s="55">
        <v>303500</v>
      </c>
      <c r="K24" s="55"/>
    </row>
    <row r="25" spans="1:11" ht="15">
      <c r="A25" s="52" t="s">
        <v>87</v>
      </c>
      <c r="B25" s="52"/>
      <c r="C25" s="52"/>
      <c r="D25" s="53">
        <v>303500</v>
      </c>
      <c r="E25" s="53"/>
      <c r="F25" s="53"/>
      <c r="G25" s="53"/>
      <c r="H25" s="53"/>
      <c r="I25" s="53"/>
      <c r="J25" s="53"/>
      <c r="K25" s="53"/>
    </row>
    <row r="26" spans="1:11" ht="15">
      <c r="A26" s="7" t="s">
        <v>16</v>
      </c>
      <c r="B26" s="7"/>
      <c r="C26" s="7"/>
      <c r="D26" s="51">
        <v>14553.39</v>
      </c>
      <c r="E26" s="51"/>
      <c r="F26" s="7" t="s">
        <v>9</v>
      </c>
      <c r="G26" s="7"/>
      <c r="H26" s="7"/>
      <c r="I26" s="7"/>
      <c r="J26" s="7"/>
      <c r="K26" s="7"/>
    </row>
    <row r="27" spans="1:11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5">
      <c r="A28" s="9" t="s">
        <v>19</v>
      </c>
      <c r="B28" s="7"/>
      <c r="C28" s="7"/>
      <c r="D28" s="7"/>
      <c r="E28" s="7"/>
      <c r="F28" s="7"/>
      <c r="G28" s="7"/>
      <c r="H28" s="50"/>
      <c r="I28" s="50"/>
      <c r="J28" s="7"/>
      <c r="K28" s="7"/>
    </row>
    <row r="29" spans="1:11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5">
      <c r="A30" s="43" t="s">
        <v>10</v>
      </c>
      <c r="B30" s="43"/>
      <c r="C30" s="43"/>
      <c r="D30" s="43"/>
      <c r="E30" s="43"/>
      <c r="F30" s="49" t="s">
        <v>11</v>
      </c>
      <c r="G30" s="49"/>
      <c r="H30" s="49" t="s">
        <v>12</v>
      </c>
      <c r="I30" s="49"/>
      <c r="J30" s="49" t="s">
        <v>13</v>
      </c>
      <c r="K30" s="49"/>
    </row>
    <row r="31" spans="1:11" ht="15">
      <c r="A31" s="43" t="s">
        <v>18</v>
      </c>
      <c r="B31" s="43"/>
      <c r="C31" s="43"/>
      <c r="D31" s="43"/>
      <c r="E31" s="43"/>
      <c r="F31" s="44">
        <v>753596.64</v>
      </c>
      <c r="G31" s="44"/>
      <c r="H31" s="44">
        <v>759465.42</v>
      </c>
      <c r="I31" s="44"/>
      <c r="J31" s="44">
        <v>-5868.78</v>
      </c>
      <c r="K31" s="44"/>
    </row>
    <row r="32" spans="1:11" ht="15">
      <c r="A32" s="43" t="s">
        <v>15</v>
      </c>
      <c r="B32" s="43"/>
      <c r="C32" s="43"/>
      <c r="D32" s="43"/>
      <c r="E32" s="43"/>
      <c r="F32" s="44">
        <v>753596.64</v>
      </c>
      <c r="G32" s="44"/>
      <c r="H32" s="44">
        <v>759465.42</v>
      </c>
      <c r="I32" s="44"/>
      <c r="J32" s="44">
        <v>-5868.78</v>
      </c>
      <c r="K32" s="44"/>
    </row>
    <row r="33" spans="1:11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0" ht="32.25">
      <c r="A34" s="49" t="s">
        <v>20</v>
      </c>
      <c r="B34" s="49"/>
      <c r="C34" s="49"/>
      <c r="D34" s="49" t="s">
        <v>21</v>
      </c>
      <c r="E34" s="49"/>
      <c r="F34" s="49"/>
      <c r="G34" s="49"/>
      <c r="H34" s="49" t="s">
        <v>24</v>
      </c>
      <c r="I34" s="49"/>
      <c r="J34" s="24" t="s">
        <v>131</v>
      </c>
    </row>
    <row r="35" spans="1:10" ht="15">
      <c r="A35" s="54" t="s">
        <v>25</v>
      </c>
      <c r="B35" s="54"/>
      <c r="C35" s="54"/>
      <c r="D35" s="54"/>
      <c r="E35" s="54"/>
      <c r="F35" s="54"/>
      <c r="G35" s="11"/>
      <c r="H35" s="45">
        <v>290470.4</v>
      </c>
      <c r="I35" s="45"/>
      <c r="J35" s="25">
        <f>H35/12/4533.1</f>
        <v>5.339804254630753</v>
      </c>
    </row>
    <row r="36" spans="1:10" ht="15">
      <c r="A36" s="54" t="s">
        <v>26</v>
      </c>
      <c r="B36" s="54"/>
      <c r="C36" s="54"/>
      <c r="D36" s="54"/>
      <c r="E36" s="54"/>
      <c r="F36" s="54"/>
      <c r="G36" s="11"/>
      <c r="H36" s="44">
        <v>47337.08</v>
      </c>
      <c r="I36" s="44"/>
      <c r="J36" s="25">
        <f aca="true" t="shared" si="0" ref="J36:J98">H36/12/4533.1</f>
        <v>0.8702117020729008</v>
      </c>
    </row>
    <row r="37" spans="1:11" ht="24.75" customHeight="1">
      <c r="A37" s="56"/>
      <c r="B37" s="56"/>
      <c r="C37" s="56"/>
      <c r="D37" s="57" t="s">
        <v>27</v>
      </c>
      <c r="E37" s="57"/>
      <c r="F37" s="57"/>
      <c r="G37" s="57"/>
      <c r="H37" s="45">
        <v>22775.6</v>
      </c>
      <c r="I37" s="45"/>
      <c r="J37" s="25">
        <f t="shared" si="0"/>
        <v>0.4186906679020243</v>
      </c>
      <c r="K37" s="27"/>
    </row>
    <row r="38" spans="1:11" ht="24.75" customHeight="1">
      <c r="A38" s="56"/>
      <c r="B38" s="56"/>
      <c r="C38" s="56"/>
      <c r="D38" s="57" t="s">
        <v>28</v>
      </c>
      <c r="E38" s="57"/>
      <c r="F38" s="57"/>
      <c r="G38" s="57"/>
      <c r="H38" s="44">
        <v>12666.47</v>
      </c>
      <c r="I38" s="44"/>
      <c r="J38" s="25">
        <f t="shared" si="0"/>
        <v>0.2328515070628635</v>
      </c>
      <c r="K38" s="22"/>
    </row>
    <row r="39" spans="1:10" ht="15">
      <c r="A39" s="56"/>
      <c r="B39" s="56"/>
      <c r="C39" s="56"/>
      <c r="D39" s="57" t="s">
        <v>29</v>
      </c>
      <c r="E39" s="57"/>
      <c r="F39" s="57"/>
      <c r="G39" s="57"/>
      <c r="H39" s="44">
        <v>11895.02</v>
      </c>
      <c r="I39" s="44"/>
      <c r="J39" s="25">
        <f t="shared" si="0"/>
        <v>0.2186697109410043</v>
      </c>
    </row>
    <row r="40" spans="1:10" ht="15">
      <c r="A40" s="54" t="s">
        <v>30</v>
      </c>
      <c r="B40" s="54"/>
      <c r="C40" s="54"/>
      <c r="D40" s="54"/>
      <c r="E40" s="54"/>
      <c r="F40" s="54"/>
      <c r="G40" s="11"/>
      <c r="H40" s="44">
        <v>8939.86</v>
      </c>
      <c r="I40" s="44"/>
      <c r="J40" s="25">
        <f t="shared" si="0"/>
        <v>0.1643441206532689</v>
      </c>
    </row>
    <row r="41" spans="1:10" ht="24.75" customHeight="1">
      <c r="A41" s="56"/>
      <c r="B41" s="56"/>
      <c r="C41" s="56"/>
      <c r="D41" s="57" t="s">
        <v>31</v>
      </c>
      <c r="E41" s="57"/>
      <c r="F41" s="57"/>
      <c r="G41" s="57"/>
      <c r="H41" s="44">
        <v>2251.36</v>
      </c>
      <c r="I41" s="44"/>
      <c r="J41" s="25">
        <f t="shared" si="0"/>
        <v>0.041387424352724037</v>
      </c>
    </row>
    <row r="42" spans="1:10" ht="15">
      <c r="A42" s="56"/>
      <c r="B42" s="56"/>
      <c r="C42" s="56"/>
      <c r="D42" s="57" t="s">
        <v>32</v>
      </c>
      <c r="E42" s="57"/>
      <c r="F42" s="57"/>
      <c r="G42" s="57"/>
      <c r="H42" s="45">
        <v>6688.5</v>
      </c>
      <c r="I42" s="45"/>
      <c r="J42" s="25">
        <f t="shared" si="0"/>
        <v>0.12295669630054487</v>
      </c>
    </row>
    <row r="43" spans="1:10" ht="15">
      <c r="A43" s="54" t="s">
        <v>33</v>
      </c>
      <c r="B43" s="54"/>
      <c r="C43" s="54"/>
      <c r="D43" s="54"/>
      <c r="E43" s="54"/>
      <c r="F43" s="54"/>
      <c r="G43" s="11"/>
      <c r="H43" s="44">
        <v>58093.46</v>
      </c>
      <c r="I43" s="44"/>
      <c r="J43" s="25">
        <f t="shared" si="0"/>
        <v>1.0679494532806835</v>
      </c>
    </row>
    <row r="44" spans="1:10" ht="15">
      <c r="A44" s="56"/>
      <c r="B44" s="56"/>
      <c r="C44" s="56"/>
      <c r="D44" s="57" t="s">
        <v>34</v>
      </c>
      <c r="E44" s="57"/>
      <c r="F44" s="57"/>
      <c r="G44" s="57"/>
      <c r="H44" s="45">
        <v>2139.9</v>
      </c>
      <c r="I44" s="45"/>
      <c r="J44" s="25">
        <f t="shared" si="0"/>
        <v>0.039338421830535396</v>
      </c>
    </row>
    <row r="45" spans="1:10" ht="24.75" customHeight="1">
      <c r="A45" s="56"/>
      <c r="B45" s="56"/>
      <c r="C45" s="56"/>
      <c r="D45" s="57" t="s">
        <v>35</v>
      </c>
      <c r="E45" s="57"/>
      <c r="F45" s="57"/>
      <c r="G45" s="57"/>
      <c r="H45" s="45">
        <v>16677.8</v>
      </c>
      <c r="I45" s="45"/>
      <c r="J45" s="25">
        <f t="shared" si="0"/>
        <v>0.3065929864037119</v>
      </c>
    </row>
    <row r="46" spans="1:10" ht="24.75" customHeight="1">
      <c r="A46" s="56"/>
      <c r="B46" s="56"/>
      <c r="C46" s="56"/>
      <c r="D46" s="57" t="s">
        <v>36</v>
      </c>
      <c r="E46" s="57"/>
      <c r="F46" s="57"/>
      <c r="G46" s="57"/>
      <c r="H46" s="44">
        <v>7732.66</v>
      </c>
      <c r="I46" s="44"/>
      <c r="J46" s="25">
        <f t="shared" si="0"/>
        <v>0.14215180193098173</v>
      </c>
    </row>
    <row r="47" spans="1:10" ht="24.75" customHeight="1">
      <c r="A47" s="56"/>
      <c r="B47" s="56"/>
      <c r="C47" s="56"/>
      <c r="D47" s="57" t="s">
        <v>37</v>
      </c>
      <c r="E47" s="57"/>
      <c r="F47" s="57"/>
      <c r="G47" s="57"/>
      <c r="H47" s="44">
        <v>5515.86</v>
      </c>
      <c r="I47" s="44"/>
      <c r="J47" s="25">
        <f t="shared" si="0"/>
        <v>0.10139970439654981</v>
      </c>
    </row>
    <row r="48" spans="1:10" ht="15">
      <c r="A48" s="56"/>
      <c r="B48" s="56"/>
      <c r="C48" s="56"/>
      <c r="D48" s="57" t="s">
        <v>38</v>
      </c>
      <c r="E48" s="57"/>
      <c r="F48" s="57"/>
      <c r="G48" s="57"/>
      <c r="H48" s="44">
        <v>9341.41</v>
      </c>
      <c r="I48" s="44"/>
      <c r="J48" s="25">
        <f t="shared" si="0"/>
        <v>0.17172593442309528</v>
      </c>
    </row>
    <row r="49" spans="1:10" ht="24.75" customHeight="1">
      <c r="A49" s="56"/>
      <c r="B49" s="56"/>
      <c r="C49" s="56"/>
      <c r="D49" s="57" t="s">
        <v>39</v>
      </c>
      <c r="E49" s="57"/>
      <c r="F49" s="57"/>
      <c r="G49" s="57"/>
      <c r="H49" s="45">
        <v>11774.8</v>
      </c>
      <c r="I49" s="45"/>
      <c r="J49" s="25">
        <f t="shared" si="0"/>
        <v>0.21645967071834576</v>
      </c>
    </row>
    <row r="50" spans="1:11" ht="24.75" customHeight="1">
      <c r="A50" s="56"/>
      <c r="B50" s="56"/>
      <c r="C50" s="56"/>
      <c r="D50" s="57" t="s">
        <v>40</v>
      </c>
      <c r="E50" s="57"/>
      <c r="F50" s="57"/>
      <c r="G50" s="57"/>
      <c r="H50" s="44">
        <v>4911.03</v>
      </c>
      <c r="I50" s="44"/>
      <c r="J50" s="25">
        <f t="shared" si="0"/>
        <v>0.09028093357746354</v>
      </c>
      <c r="K50" s="22"/>
    </row>
    <row r="51" spans="1:10" ht="15">
      <c r="A51" s="54" t="s">
        <v>41</v>
      </c>
      <c r="B51" s="54"/>
      <c r="C51" s="54"/>
      <c r="D51" s="54"/>
      <c r="E51" s="54"/>
      <c r="F51" s="54"/>
      <c r="G51" s="11"/>
      <c r="H51" s="55">
        <v>176100</v>
      </c>
      <c r="I51" s="55"/>
      <c r="J51" s="25">
        <f t="shared" si="0"/>
        <v>3.2372989786238997</v>
      </c>
    </row>
    <row r="52" spans="1:10" ht="15">
      <c r="A52" s="56"/>
      <c r="B52" s="56"/>
      <c r="C52" s="56"/>
      <c r="D52" s="57" t="s">
        <v>42</v>
      </c>
      <c r="E52" s="57"/>
      <c r="F52" s="57"/>
      <c r="G52" s="57"/>
      <c r="H52" s="44">
        <v>7468.69</v>
      </c>
      <c r="I52" s="44"/>
      <c r="J52" s="25">
        <f t="shared" si="0"/>
        <v>0.13729916245689114</v>
      </c>
    </row>
    <row r="53" spans="1:10" ht="15">
      <c r="A53" s="56"/>
      <c r="B53" s="56"/>
      <c r="C53" s="56"/>
      <c r="D53" s="57" t="s">
        <v>43</v>
      </c>
      <c r="E53" s="57"/>
      <c r="F53" s="57"/>
      <c r="G53" s="57"/>
      <c r="H53" s="44">
        <v>168631.31</v>
      </c>
      <c r="I53" s="44"/>
      <c r="J53" s="25">
        <f t="shared" si="0"/>
        <v>3.0999998161670086</v>
      </c>
    </row>
    <row r="54" spans="1:10" ht="15">
      <c r="A54" s="54" t="s">
        <v>44</v>
      </c>
      <c r="B54" s="54"/>
      <c r="C54" s="54"/>
      <c r="D54" s="54"/>
      <c r="E54" s="54"/>
      <c r="F54" s="54"/>
      <c r="G54" s="11"/>
      <c r="H54" s="44">
        <v>39048.99</v>
      </c>
      <c r="I54" s="44"/>
      <c r="J54" s="25">
        <f t="shared" si="0"/>
        <v>0.7178492643003683</v>
      </c>
    </row>
    <row r="55" spans="1:10" ht="15">
      <c r="A55" s="58" t="s">
        <v>45</v>
      </c>
      <c r="B55" s="58"/>
      <c r="C55" s="58"/>
      <c r="D55" s="58"/>
      <c r="E55" s="58"/>
      <c r="F55" s="58"/>
      <c r="G55" s="11"/>
      <c r="H55" s="44">
        <v>4061.47</v>
      </c>
      <c r="I55" s="44"/>
      <c r="J55" s="25">
        <f t="shared" si="0"/>
        <v>0.07466321795974792</v>
      </c>
    </row>
    <row r="56" spans="1:10" ht="24.75" customHeight="1">
      <c r="A56" s="58" t="s">
        <v>46</v>
      </c>
      <c r="B56" s="58"/>
      <c r="C56" s="58"/>
      <c r="D56" s="58"/>
      <c r="E56" s="58"/>
      <c r="F56" s="58"/>
      <c r="G56" s="11"/>
      <c r="H56" s="44">
        <v>4206.16</v>
      </c>
      <c r="I56" s="44"/>
      <c r="J56" s="25">
        <f t="shared" si="0"/>
        <v>0.07732309751237196</v>
      </c>
    </row>
    <row r="57" spans="1:10" ht="24.75" customHeight="1">
      <c r="A57" s="58" t="s">
        <v>47</v>
      </c>
      <c r="B57" s="58"/>
      <c r="C57" s="58"/>
      <c r="D57" s="58"/>
      <c r="E57" s="58"/>
      <c r="F57" s="58"/>
      <c r="G57" s="11"/>
      <c r="H57" s="44">
        <v>30781.36</v>
      </c>
      <c r="I57" s="44"/>
      <c r="J57" s="25">
        <f t="shared" si="0"/>
        <v>0.5658629488282484</v>
      </c>
    </row>
    <row r="58" spans="1:10" ht="15">
      <c r="A58" s="54" t="s">
        <v>95</v>
      </c>
      <c r="B58" s="54"/>
      <c r="C58" s="54"/>
      <c r="D58" s="54"/>
      <c r="E58" s="54"/>
      <c r="F58" s="54"/>
      <c r="G58" s="11"/>
      <c r="H58" s="44">
        <v>226.68</v>
      </c>
      <c r="I58" s="44"/>
      <c r="J58" s="25">
        <f t="shared" si="0"/>
        <v>0.004167126249145176</v>
      </c>
    </row>
    <row r="59" spans="1:10" ht="15">
      <c r="A59" s="54" t="s">
        <v>48</v>
      </c>
      <c r="B59" s="54"/>
      <c r="C59" s="54"/>
      <c r="D59" s="54"/>
      <c r="E59" s="54"/>
      <c r="F59" s="54"/>
      <c r="G59" s="11"/>
      <c r="H59" s="44">
        <v>23087.21</v>
      </c>
      <c r="I59" s="44"/>
      <c r="J59" s="25">
        <f t="shared" si="0"/>
        <v>0.4244190877471634</v>
      </c>
    </row>
    <row r="60" spans="1:10" ht="15" customHeight="1">
      <c r="A60" s="56"/>
      <c r="B60" s="56"/>
      <c r="C60" s="56"/>
      <c r="D60" s="57" t="s">
        <v>49</v>
      </c>
      <c r="E60" s="57"/>
      <c r="F60" s="57"/>
      <c r="G60" s="57"/>
      <c r="H60" s="45">
        <v>282.6</v>
      </c>
      <c r="I60" s="45"/>
      <c r="J60" s="25">
        <f t="shared" si="0"/>
        <v>0.005195120337076173</v>
      </c>
    </row>
    <row r="61" spans="1:10" ht="15" customHeight="1">
      <c r="A61" s="56"/>
      <c r="B61" s="56"/>
      <c r="C61" s="56"/>
      <c r="D61" s="57" t="s">
        <v>50</v>
      </c>
      <c r="E61" s="57"/>
      <c r="F61" s="57"/>
      <c r="G61" s="57"/>
      <c r="H61" s="44">
        <v>456.19</v>
      </c>
      <c r="I61" s="44"/>
      <c r="J61" s="25">
        <f t="shared" si="0"/>
        <v>0.008386277234857676</v>
      </c>
    </row>
    <row r="62" spans="1:10" ht="24.75" customHeight="1">
      <c r="A62" s="56"/>
      <c r="B62" s="56"/>
      <c r="C62" s="56"/>
      <c r="D62" s="57" t="s">
        <v>55</v>
      </c>
      <c r="E62" s="57"/>
      <c r="F62" s="57"/>
      <c r="G62" s="57"/>
      <c r="H62" s="44">
        <v>22348.42</v>
      </c>
      <c r="I62" s="44"/>
      <c r="J62" s="25">
        <f t="shared" si="0"/>
        <v>0.41083769017522953</v>
      </c>
    </row>
    <row r="63" spans="1:11" ht="24.75" customHeight="1">
      <c r="A63" s="54" t="s">
        <v>56</v>
      </c>
      <c r="B63" s="54"/>
      <c r="C63" s="54"/>
      <c r="D63" s="54"/>
      <c r="E63" s="54"/>
      <c r="F63" s="54"/>
      <c r="G63" s="11"/>
      <c r="H63" s="44">
        <v>20808.38</v>
      </c>
      <c r="I63" s="44"/>
      <c r="J63" s="25">
        <f t="shared" si="0"/>
        <v>0.3825266741670527</v>
      </c>
      <c r="K63" s="22"/>
    </row>
    <row r="64" spans="1:11" ht="15">
      <c r="A64" s="56"/>
      <c r="B64" s="56"/>
      <c r="C64" s="56"/>
      <c r="D64" s="57" t="s">
        <v>57</v>
      </c>
      <c r="E64" s="57"/>
      <c r="F64" s="57"/>
      <c r="G64" s="57"/>
      <c r="H64" s="44">
        <v>1221.7</v>
      </c>
      <c r="I64" s="44"/>
      <c r="J64" s="25">
        <f t="shared" si="0"/>
        <v>0.02245887655982293</v>
      </c>
      <c r="K64" s="22"/>
    </row>
    <row r="65" spans="1:11" ht="24.75" customHeight="1">
      <c r="A65" s="56"/>
      <c r="B65" s="56"/>
      <c r="C65" s="56"/>
      <c r="D65" s="57" t="s">
        <v>58</v>
      </c>
      <c r="E65" s="57"/>
      <c r="F65" s="57"/>
      <c r="G65" s="57"/>
      <c r="H65" s="44">
        <v>19466.67</v>
      </c>
      <c r="I65" s="44"/>
      <c r="J65" s="25">
        <f t="shared" si="0"/>
        <v>0.3578616178773907</v>
      </c>
      <c r="K65" s="22"/>
    </row>
    <row r="66" spans="1:10" ht="15">
      <c r="A66" s="56"/>
      <c r="B66" s="56"/>
      <c r="C66" s="56"/>
      <c r="D66" s="57" t="s">
        <v>130</v>
      </c>
      <c r="E66" s="57"/>
      <c r="F66" s="57"/>
      <c r="G66" s="57"/>
      <c r="H66" s="44">
        <v>120.01</v>
      </c>
      <c r="I66" s="44"/>
      <c r="J66" s="25">
        <f t="shared" si="0"/>
        <v>0.002206179729839036</v>
      </c>
    </row>
    <row r="67" spans="1:10" ht="24.75" customHeight="1">
      <c r="A67" s="54" t="s">
        <v>61</v>
      </c>
      <c r="B67" s="54"/>
      <c r="C67" s="54"/>
      <c r="D67" s="54"/>
      <c r="E67" s="54"/>
      <c r="F67" s="54"/>
      <c r="G67" s="11"/>
      <c r="H67" s="45">
        <v>81975.2</v>
      </c>
      <c r="I67" s="45"/>
      <c r="J67" s="25">
        <f t="shared" si="0"/>
        <v>1.5069746236938664</v>
      </c>
    </row>
    <row r="68" spans="1:10" ht="24.75" customHeight="1">
      <c r="A68" s="56"/>
      <c r="B68" s="56"/>
      <c r="C68" s="56"/>
      <c r="D68" s="57" t="s">
        <v>62</v>
      </c>
      <c r="E68" s="57"/>
      <c r="F68" s="57"/>
      <c r="G68" s="57"/>
      <c r="H68" s="55">
        <v>32700</v>
      </c>
      <c r="I68" s="55"/>
      <c r="J68" s="25">
        <f t="shared" si="0"/>
        <v>0.6011338818909796</v>
      </c>
    </row>
    <row r="69" spans="1:11" ht="45" customHeight="1">
      <c r="A69" s="56"/>
      <c r="B69" s="56"/>
      <c r="C69" s="56"/>
      <c r="D69" s="57" t="s">
        <v>64</v>
      </c>
      <c r="E69" s="57"/>
      <c r="F69" s="57"/>
      <c r="G69" s="57"/>
      <c r="H69" s="44">
        <v>49275.2</v>
      </c>
      <c r="I69" s="44"/>
      <c r="J69" s="25">
        <f t="shared" si="0"/>
        <v>0.9058407418028868</v>
      </c>
      <c r="K69" s="22"/>
    </row>
    <row r="70" spans="1:10" ht="24.75" customHeight="1">
      <c r="A70" s="54" t="s">
        <v>65</v>
      </c>
      <c r="B70" s="54"/>
      <c r="C70" s="54"/>
      <c r="D70" s="54"/>
      <c r="E70" s="54"/>
      <c r="F70" s="54"/>
      <c r="G70" s="11"/>
      <c r="H70" s="44">
        <v>6543.09</v>
      </c>
      <c r="I70" s="44"/>
      <c r="J70" s="25">
        <f t="shared" si="0"/>
        <v>0.12028358077253977</v>
      </c>
    </row>
    <row r="71" spans="1:10" ht="24.75" customHeight="1">
      <c r="A71" s="54" t="s">
        <v>97</v>
      </c>
      <c r="B71" s="54"/>
      <c r="C71" s="54"/>
      <c r="D71" s="54"/>
      <c r="E71" s="54"/>
      <c r="F71" s="54"/>
      <c r="G71" s="11"/>
      <c r="H71" s="44">
        <v>1430.36</v>
      </c>
      <c r="I71" s="44"/>
      <c r="J71" s="25">
        <f t="shared" si="0"/>
        <v>0.026294735758458154</v>
      </c>
    </row>
    <row r="72" spans="1:10" ht="15">
      <c r="A72" s="56"/>
      <c r="B72" s="56"/>
      <c r="C72" s="56"/>
      <c r="D72" s="57" t="s">
        <v>98</v>
      </c>
      <c r="E72" s="57"/>
      <c r="F72" s="57"/>
      <c r="G72" s="57"/>
      <c r="H72" s="44">
        <v>1430.36</v>
      </c>
      <c r="I72" s="44"/>
      <c r="J72" s="25">
        <f t="shared" si="0"/>
        <v>0.026294735758458154</v>
      </c>
    </row>
    <row r="73" spans="1:10" ht="15">
      <c r="A73" s="54" t="s">
        <v>66</v>
      </c>
      <c r="B73" s="54"/>
      <c r="C73" s="54"/>
      <c r="D73" s="54"/>
      <c r="E73" s="54"/>
      <c r="F73" s="54"/>
      <c r="G73" s="11"/>
      <c r="H73" s="44">
        <v>5112.73</v>
      </c>
      <c r="I73" s="44"/>
      <c r="J73" s="25">
        <f t="shared" si="0"/>
        <v>0.09398884501408158</v>
      </c>
    </row>
    <row r="74" spans="1:10" ht="24.75" customHeight="1">
      <c r="A74" s="56"/>
      <c r="B74" s="56"/>
      <c r="C74" s="56"/>
      <c r="D74" s="57" t="s">
        <v>67</v>
      </c>
      <c r="E74" s="57"/>
      <c r="F74" s="57"/>
      <c r="G74" s="57"/>
      <c r="H74" s="44">
        <v>4832.72</v>
      </c>
      <c r="I74" s="44"/>
      <c r="J74" s="25">
        <f t="shared" si="0"/>
        <v>0.08884133742177906</v>
      </c>
    </row>
    <row r="75" spans="1:10" ht="15">
      <c r="A75" s="56"/>
      <c r="B75" s="56"/>
      <c r="C75" s="56"/>
      <c r="D75" s="57" t="s">
        <v>99</v>
      </c>
      <c r="E75" s="57"/>
      <c r="F75" s="57"/>
      <c r="G75" s="57"/>
      <c r="H75" s="44">
        <v>280.01</v>
      </c>
      <c r="I75" s="44"/>
      <c r="J75" s="25">
        <f t="shared" si="0"/>
        <v>0.005147507592302544</v>
      </c>
    </row>
    <row r="76" spans="1:10" ht="24.75" customHeight="1">
      <c r="A76" s="54" t="s">
        <v>68</v>
      </c>
      <c r="B76" s="54"/>
      <c r="C76" s="54"/>
      <c r="D76" s="54"/>
      <c r="E76" s="54"/>
      <c r="F76" s="54"/>
      <c r="G76" s="11"/>
      <c r="H76" s="44">
        <v>119001.58</v>
      </c>
      <c r="I76" s="44"/>
      <c r="J76" s="25">
        <f t="shared" si="0"/>
        <v>2.1876416433198766</v>
      </c>
    </row>
    <row r="77" spans="1:10" ht="15">
      <c r="A77" s="58" t="s">
        <v>100</v>
      </c>
      <c r="B77" s="58"/>
      <c r="C77" s="58"/>
      <c r="D77" s="58"/>
      <c r="E77" s="58"/>
      <c r="F77" s="58"/>
      <c r="G77" s="11"/>
      <c r="H77" s="55">
        <v>105000</v>
      </c>
      <c r="I77" s="55"/>
      <c r="J77" s="25">
        <f t="shared" si="0"/>
        <v>1.9302464097416778</v>
      </c>
    </row>
    <row r="78" spans="1:10" ht="15">
      <c r="A78" s="58" t="s">
        <v>101</v>
      </c>
      <c r="B78" s="58"/>
      <c r="C78" s="58"/>
      <c r="D78" s="58"/>
      <c r="E78" s="58"/>
      <c r="F78" s="58"/>
      <c r="G78" s="11"/>
      <c r="H78" s="44">
        <v>510.32</v>
      </c>
      <c r="I78" s="44"/>
      <c r="J78" s="25">
        <f t="shared" si="0"/>
        <v>0.009381365217327362</v>
      </c>
    </row>
    <row r="79" spans="1:10" ht="15">
      <c r="A79" s="56"/>
      <c r="B79" s="56"/>
      <c r="C79" s="56"/>
      <c r="D79" s="57" t="s">
        <v>102</v>
      </c>
      <c r="E79" s="57"/>
      <c r="F79" s="57"/>
      <c r="G79" s="57"/>
      <c r="H79" s="44">
        <v>93.34</v>
      </c>
      <c r="I79" s="44"/>
      <c r="J79" s="25">
        <f t="shared" si="0"/>
        <v>0.0017158971417646496</v>
      </c>
    </row>
    <row r="80" spans="1:10" ht="24.75" customHeight="1">
      <c r="A80" s="56"/>
      <c r="B80" s="56"/>
      <c r="C80" s="56"/>
      <c r="D80" s="57" t="s">
        <v>69</v>
      </c>
      <c r="E80" s="57"/>
      <c r="F80" s="57"/>
      <c r="G80" s="57"/>
      <c r="H80" s="44">
        <v>13397.92</v>
      </c>
      <c r="I80" s="44"/>
      <c r="J80" s="25">
        <f t="shared" si="0"/>
        <v>0.24629797121910685</v>
      </c>
    </row>
    <row r="81" spans="1:10" ht="24.75" customHeight="1">
      <c r="A81" s="54" t="s">
        <v>70</v>
      </c>
      <c r="B81" s="54"/>
      <c r="C81" s="54"/>
      <c r="D81" s="54"/>
      <c r="E81" s="54"/>
      <c r="F81" s="54"/>
      <c r="G81" s="11"/>
      <c r="H81" s="44">
        <v>13637.94</v>
      </c>
      <c r="I81" s="44"/>
      <c r="J81" s="25">
        <f t="shared" si="0"/>
        <v>0.25071033067878495</v>
      </c>
    </row>
    <row r="82" spans="1:10" ht="24.75" customHeight="1">
      <c r="A82" s="56"/>
      <c r="B82" s="56"/>
      <c r="C82" s="56"/>
      <c r="D82" s="57" t="s">
        <v>71</v>
      </c>
      <c r="E82" s="57"/>
      <c r="F82" s="57"/>
      <c r="G82" s="57"/>
      <c r="H82" s="44">
        <v>13637.94</v>
      </c>
      <c r="I82" s="44"/>
      <c r="J82" s="25">
        <f t="shared" si="0"/>
        <v>0.25071033067878495</v>
      </c>
    </row>
    <row r="83" spans="1:10" ht="24.75" customHeight="1">
      <c r="A83" s="54" t="s">
        <v>72</v>
      </c>
      <c r="B83" s="54"/>
      <c r="C83" s="54"/>
      <c r="D83" s="54"/>
      <c r="E83" s="54"/>
      <c r="F83" s="54"/>
      <c r="G83" s="11"/>
      <c r="H83" s="44">
        <v>9971.86</v>
      </c>
      <c r="I83" s="44"/>
      <c r="J83" s="25">
        <f t="shared" si="0"/>
        <v>0.18331568536615853</v>
      </c>
    </row>
    <row r="84" spans="1:10" ht="24.75" customHeight="1">
      <c r="A84" s="56"/>
      <c r="B84" s="56"/>
      <c r="C84" s="56"/>
      <c r="D84" s="57" t="s">
        <v>73</v>
      </c>
      <c r="E84" s="57"/>
      <c r="F84" s="57"/>
      <c r="G84" s="57"/>
      <c r="H84" s="44">
        <v>8297.83</v>
      </c>
      <c r="I84" s="44"/>
      <c r="J84" s="25">
        <f t="shared" si="0"/>
        <v>0.15254149110615986</v>
      </c>
    </row>
    <row r="85" spans="1:10" ht="15">
      <c r="A85" s="56"/>
      <c r="B85" s="56"/>
      <c r="C85" s="56"/>
      <c r="D85" s="57" t="s">
        <v>103</v>
      </c>
      <c r="E85" s="57"/>
      <c r="F85" s="57"/>
      <c r="G85" s="57"/>
      <c r="H85" s="44">
        <v>1510.36</v>
      </c>
      <c r="I85" s="44"/>
      <c r="J85" s="25">
        <f t="shared" si="0"/>
        <v>0.02776539968968991</v>
      </c>
    </row>
    <row r="86" spans="1:10" ht="15">
      <c r="A86" s="56"/>
      <c r="B86" s="56"/>
      <c r="C86" s="56"/>
      <c r="D86" s="57" t="s">
        <v>104</v>
      </c>
      <c r="E86" s="57"/>
      <c r="F86" s="57"/>
      <c r="G86" s="57"/>
      <c r="H86" s="44">
        <v>163.67</v>
      </c>
      <c r="I86" s="44"/>
      <c r="J86" s="25">
        <f t="shared" si="0"/>
        <v>0.0030087945703087655</v>
      </c>
    </row>
    <row r="87" spans="1:10" ht="24.75" customHeight="1">
      <c r="A87" s="54" t="s">
        <v>74</v>
      </c>
      <c r="B87" s="54"/>
      <c r="C87" s="54"/>
      <c r="D87" s="54"/>
      <c r="E87" s="54"/>
      <c r="F87" s="54"/>
      <c r="G87" s="11"/>
      <c r="H87" s="44">
        <v>4282.56</v>
      </c>
      <c r="I87" s="44"/>
      <c r="J87" s="25">
        <f t="shared" si="0"/>
        <v>0.07872758156669829</v>
      </c>
    </row>
    <row r="88" spans="1:10" ht="15">
      <c r="A88" s="54" t="s">
        <v>75</v>
      </c>
      <c r="B88" s="54"/>
      <c r="C88" s="54"/>
      <c r="D88" s="54"/>
      <c r="E88" s="54"/>
      <c r="F88" s="54"/>
      <c r="G88" s="11"/>
      <c r="H88" s="44">
        <v>56762.56</v>
      </c>
      <c r="I88" s="44"/>
      <c r="J88" s="25">
        <f t="shared" si="0"/>
        <v>1.0434831204547292</v>
      </c>
    </row>
    <row r="89" spans="1:10" ht="15">
      <c r="A89" s="56"/>
      <c r="B89" s="56"/>
      <c r="C89" s="56"/>
      <c r="D89" s="57" t="s">
        <v>78</v>
      </c>
      <c r="E89" s="57"/>
      <c r="F89" s="57"/>
      <c r="G89" s="57"/>
      <c r="H89" s="55">
        <v>11440</v>
      </c>
      <c r="I89" s="55"/>
      <c r="J89" s="25">
        <f t="shared" si="0"/>
        <v>0.2103049421661409</v>
      </c>
    </row>
    <row r="90" spans="1:10" ht="15">
      <c r="A90" s="56"/>
      <c r="B90" s="56"/>
      <c r="C90" s="56"/>
      <c r="D90" s="57" t="s">
        <v>105</v>
      </c>
      <c r="E90" s="57"/>
      <c r="F90" s="57"/>
      <c r="G90" s="57"/>
      <c r="H90" s="55">
        <v>28498</v>
      </c>
      <c r="I90" s="55"/>
      <c r="J90" s="25">
        <f t="shared" si="0"/>
        <v>0.5238872589030318</v>
      </c>
    </row>
    <row r="91" spans="1:10" ht="24.75" customHeight="1">
      <c r="A91" s="56"/>
      <c r="B91" s="56"/>
      <c r="C91" s="56"/>
      <c r="D91" s="57" t="s">
        <v>79</v>
      </c>
      <c r="E91" s="57"/>
      <c r="F91" s="57"/>
      <c r="G91" s="57"/>
      <c r="H91" s="44">
        <v>16824.56</v>
      </c>
      <c r="I91" s="44"/>
      <c r="J91" s="25">
        <f t="shared" si="0"/>
        <v>0.30929091938555664</v>
      </c>
    </row>
    <row r="92" spans="1:10" ht="15">
      <c r="A92" s="54" t="s">
        <v>80</v>
      </c>
      <c r="B92" s="54"/>
      <c r="C92" s="54"/>
      <c r="D92" s="54"/>
      <c r="E92" s="54"/>
      <c r="F92" s="54"/>
      <c r="G92" s="11"/>
      <c r="H92" s="44">
        <v>72275.04</v>
      </c>
      <c r="I92" s="44"/>
      <c r="J92" s="25">
        <f t="shared" si="0"/>
        <v>1.3286536807041536</v>
      </c>
    </row>
    <row r="93" spans="1:10" ht="15">
      <c r="A93" s="58" t="s">
        <v>81</v>
      </c>
      <c r="B93" s="58"/>
      <c r="C93" s="58"/>
      <c r="D93" s="58"/>
      <c r="E93" s="58"/>
      <c r="F93" s="58"/>
      <c r="G93" s="11"/>
      <c r="H93" s="44">
        <v>32020.74</v>
      </c>
      <c r="I93" s="44"/>
      <c r="J93" s="25">
        <f t="shared" si="0"/>
        <v>0.5886468421168736</v>
      </c>
    </row>
    <row r="94" spans="1:10" ht="15">
      <c r="A94" s="58" t="s">
        <v>82</v>
      </c>
      <c r="B94" s="58"/>
      <c r="C94" s="58"/>
      <c r="D94" s="58"/>
      <c r="E94" s="58"/>
      <c r="F94" s="58"/>
      <c r="G94" s="11"/>
      <c r="H94" s="45">
        <v>40254.3</v>
      </c>
      <c r="I94" s="45"/>
      <c r="J94" s="25">
        <f t="shared" si="0"/>
        <v>0.7400068385872802</v>
      </c>
    </row>
    <row r="95" spans="1:10" ht="45" customHeight="1">
      <c r="A95" s="54" t="s">
        <v>83</v>
      </c>
      <c r="B95" s="54"/>
      <c r="C95" s="54"/>
      <c r="D95" s="54"/>
      <c r="E95" s="54"/>
      <c r="F95" s="54"/>
      <c r="G95" s="11"/>
      <c r="H95" s="44">
        <v>173634.72</v>
      </c>
      <c r="I95" s="44"/>
      <c r="J95" s="25">
        <f t="shared" si="0"/>
        <v>3.1919789989190614</v>
      </c>
    </row>
    <row r="96" spans="1:10" ht="15">
      <c r="A96" s="58" t="s">
        <v>84</v>
      </c>
      <c r="B96" s="58"/>
      <c r="C96" s="58"/>
      <c r="D96" s="58"/>
      <c r="E96" s="58"/>
      <c r="F96" s="58"/>
      <c r="G96" s="11"/>
      <c r="H96" s="44">
        <v>87358.66</v>
      </c>
      <c r="I96" s="44"/>
      <c r="J96" s="25">
        <f t="shared" si="0"/>
        <v>1.6059403792842277</v>
      </c>
    </row>
    <row r="97" spans="1:10" ht="15">
      <c r="A97" s="58" t="s">
        <v>85</v>
      </c>
      <c r="B97" s="58"/>
      <c r="C97" s="58"/>
      <c r="D97" s="58"/>
      <c r="E97" s="58"/>
      <c r="F97" s="58"/>
      <c r="G97" s="11"/>
      <c r="H97" s="44">
        <v>14650.64</v>
      </c>
      <c r="I97" s="44"/>
      <c r="J97" s="25">
        <f t="shared" si="0"/>
        <v>0.26932709771826485</v>
      </c>
    </row>
    <row r="98" spans="1:10" ht="15">
      <c r="A98" s="58" t="s">
        <v>86</v>
      </c>
      <c r="B98" s="58"/>
      <c r="C98" s="58"/>
      <c r="D98" s="58"/>
      <c r="E98" s="58"/>
      <c r="F98" s="58"/>
      <c r="G98" s="11"/>
      <c r="H98" s="44">
        <v>71625.42</v>
      </c>
      <c r="I98" s="44"/>
      <c r="J98" s="25">
        <f t="shared" si="0"/>
        <v>1.316711521916569</v>
      </c>
    </row>
    <row r="99" spans="1:10" ht="15">
      <c r="A99" s="52" t="s">
        <v>87</v>
      </c>
      <c r="B99" s="52"/>
      <c r="C99" s="52"/>
      <c r="D99" s="59">
        <v>911726.21</v>
      </c>
      <c r="E99" s="59"/>
      <c r="F99" s="59"/>
      <c r="G99" s="59"/>
      <c r="H99" s="59"/>
      <c r="I99" s="59"/>
      <c r="J99" s="26"/>
    </row>
    <row r="100" spans="1:11" ht="15">
      <c r="A100" s="7"/>
      <c r="B100" s="7"/>
      <c r="C100" s="7"/>
      <c r="D100" s="51"/>
      <c r="E100" s="51"/>
      <c r="F100" s="7"/>
      <c r="G100" s="7"/>
      <c r="H100" s="7"/>
      <c r="I100" s="7"/>
      <c r="J100" s="7"/>
      <c r="K100" s="7"/>
    </row>
    <row r="101" spans="1:11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5">
      <c r="A102" s="47" t="s">
        <v>88</v>
      </c>
      <c r="B102" s="47"/>
      <c r="C102" s="7"/>
      <c r="D102" s="7"/>
      <c r="E102" s="7"/>
      <c r="F102" s="7"/>
      <c r="G102" s="7"/>
      <c r="H102" s="7"/>
      <c r="I102" s="7"/>
      <c r="J102" s="7" t="s">
        <v>89</v>
      </c>
      <c r="K102" s="7"/>
    </row>
    <row r="103" spans="1:11" ht="15">
      <c r="A103" s="7" t="s">
        <v>0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</row>
  </sheetData>
  <sheetProtection/>
  <mergeCells count="222">
    <mergeCell ref="A102:B102"/>
    <mergeCell ref="A98:F98"/>
    <mergeCell ref="H98:I98"/>
    <mergeCell ref="A97:F97"/>
    <mergeCell ref="H97:I97"/>
    <mergeCell ref="A94:F94"/>
    <mergeCell ref="H94:I94"/>
    <mergeCell ref="A95:F95"/>
    <mergeCell ref="H95:I95"/>
    <mergeCell ref="A99:C99"/>
    <mergeCell ref="D99:I99"/>
    <mergeCell ref="D100:E100"/>
    <mergeCell ref="A93:F93"/>
    <mergeCell ref="H93:I93"/>
    <mergeCell ref="A90:C90"/>
    <mergeCell ref="D90:G90"/>
    <mergeCell ref="H90:I90"/>
    <mergeCell ref="A91:C91"/>
    <mergeCell ref="D91:G91"/>
    <mergeCell ref="H91:I91"/>
    <mergeCell ref="A96:F96"/>
    <mergeCell ref="H96:I96"/>
    <mergeCell ref="A88:F88"/>
    <mergeCell ref="H88:I88"/>
    <mergeCell ref="A89:C89"/>
    <mergeCell ref="D89:G89"/>
    <mergeCell ref="H89:I89"/>
    <mergeCell ref="A87:F87"/>
    <mergeCell ref="H87:I87"/>
    <mergeCell ref="A92:F92"/>
    <mergeCell ref="H92:I92"/>
    <mergeCell ref="A85:C85"/>
    <mergeCell ref="D85:G85"/>
    <mergeCell ref="H85:I85"/>
    <mergeCell ref="A86:C86"/>
    <mergeCell ref="D86:G86"/>
    <mergeCell ref="H86:I86"/>
    <mergeCell ref="A83:F83"/>
    <mergeCell ref="H83:I83"/>
    <mergeCell ref="A84:C84"/>
    <mergeCell ref="D84:G84"/>
    <mergeCell ref="H84:I84"/>
    <mergeCell ref="A78:F78"/>
    <mergeCell ref="H78:I78"/>
    <mergeCell ref="A76:F76"/>
    <mergeCell ref="H76:I76"/>
    <mergeCell ref="A77:F77"/>
    <mergeCell ref="H77:I77"/>
    <mergeCell ref="A81:F81"/>
    <mergeCell ref="H81:I81"/>
    <mergeCell ref="A82:C82"/>
    <mergeCell ref="D82:G82"/>
    <mergeCell ref="H82:I82"/>
    <mergeCell ref="A79:C79"/>
    <mergeCell ref="D79:G79"/>
    <mergeCell ref="H79:I79"/>
    <mergeCell ref="A80:C80"/>
    <mergeCell ref="D80:G80"/>
    <mergeCell ref="H80:I80"/>
    <mergeCell ref="A74:C74"/>
    <mergeCell ref="D74:G74"/>
    <mergeCell ref="H74:I74"/>
    <mergeCell ref="A75:C75"/>
    <mergeCell ref="D75:G75"/>
    <mergeCell ref="H75:I75"/>
    <mergeCell ref="A70:F70"/>
    <mergeCell ref="H70:I70"/>
    <mergeCell ref="A71:F71"/>
    <mergeCell ref="H71:I71"/>
    <mergeCell ref="A72:C72"/>
    <mergeCell ref="D72:G72"/>
    <mergeCell ref="H72:I72"/>
    <mergeCell ref="A67:F67"/>
    <mergeCell ref="H67:I67"/>
    <mergeCell ref="A68:C68"/>
    <mergeCell ref="D68:G68"/>
    <mergeCell ref="H68:I68"/>
    <mergeCell ref="A69:C69"/>
    <mergeCell ref="D69:G69"/>
    <mergeCell ref="H69:I69"/>
    <mergeCell ref="A73:F73"/>
    <mergeCell ref="H73:I73"/>
    <mergeCell ref="A63:F63"/>
    <mergeCell ref="H63:I63"/>
    <mergeCell ref="A64:C64"/>
    <mergeCell ref="D64:G64"/>
    <mergeCell ref="H64:I64"/>
    <mergeCell ref="A66:C66"/>
    <mergeCell ref="D66:G66"/>
    <mergeCell ref="H66:I66"/>
    <mergeCell ref="A65:C65"/>
    <mergeCell ref="D65:G65"/>
    <mergeCell ref="H65:I65"/>
    <mergeCell ref="A61:C61"/>
    <mergeCell ref="D61:G61"/>
    <mergeCell ref="H61:I61"/>
    <mergeCell ref="A59:F59"/>
    <mergeCell ref="H59:I59"/>
    <mergeCell ref="A60:C60"/>
    <mergeCell ref="D60:G60"/>
    <mergeCell ref="H60:I60"/>
    <mergeCell ref="A62:C62"/>
    <mergeCell ref="D62:G62"/>
    <mergeCell ref="H62:I62"/>
    <mergeCell ref="A56:F56"/>
    <mergeCell ref="H56:I56"/>
    <mergeCell ref="A57:F57"/>
    <mergeCell ref="H57:I57"/>
    <mergeCell ref="A54:F54"/>
    <mergeCell ref="H54:I54"/>
    <mergeCell ref="A55:F55"/>
    <mergeCell ref="H55:I55"/>
    <mergeCell ref="A58:F58"/>
    <mergeCell ref="H58:I58"/>
    <mergeCell ref="A51:F51"/>
    <mergeCell ref="H51:I51"/>
    <mergeCell ref="A52:C52"/>
    <mergeCell ref="D52:G52"/>
    <mergeCell ref="H52:I52"/>
    <mergeCell ref="A53:C53"/>
    <mergeCell ref="D53:G53"/>
    <mergeCell ref="H53:I53"/>
    <mergeCell ref="A50:C50"/>
    <mergeCell ref="D50:G50"/>
    <mergeCell ref="H50:I50"/>
    <mergeCell ref="A48:C48"/>
    <mergeCell ref="D48:G48"/>
    <mergeCell ref="H48:I48"/>
    <mergeCell ref="A49:C49"/>
    <mergeCell ref="D49:G49"/>
    <mergeCell ref="H49:I49"/>
    <mergeCell ref="A46:C46"/>
    <mergeCell ref="D46:G46"/>
    <mergeCell ref="H46:I46"/>
    <mergeCell ref="A47:C47"/>
    <mergeCell ref="D47:G47"/>
    <mergeCell ref="H47:I47"/>
    <mergeCell ref="A44:C44"/>
    <mergeCell ref="D44:G44"/>
    <mergeCell ref="H44:I44"/>
    <mergeCell ref="A45:C45"/>
    <mergeCell ref="D45:G45"/>
    <mergeCell ref="H45:I45"/>
    <mergeCell ref="A42:C42"/>
    <mergeCell ref="D42:G42"/>
    <mergeCell ref="H42:I42"/>
    <mergeCell ref="A43:F43"/>
    <mergeCell ref="H43:I43"/>
    <mergeCell ref="A39:C39"/>
    <mergeCell ref="D39:G39"/>
    <mergeCell ref="H39:I39"/>
    <mergeCell ref="A40:F40"/>
    <mergeCell ref="H40:I40"/>
    <mergeCell ref="A41:C41"/>
    <mergeCell ref="D41:G41"/>
    <mergeCell ref="H41:I41"/>
    <mergeCell ref="A37:C37"/>
    <mergeCell ref="D37:G37"/>
    <mergeCell ref="H37:I37"/>
    <mergeCell ref="A38:C38"/>
    <mergeCell ref="D38:G38"/>
    <mergeCell ref="H38:I38"/>
    <mergeCell ref="A35:F35"/>
    <mergeCell ref="H35:I35"/>
    <mergeCell ref="A36:F36"/>
    <mergeCell ref="H36:I36"/>
    <mergeCell ref="A32:E32"/>
    <mergeCell ref="F32:G32"/>
    <mergeCell ref="H32:I32"/>
    <mergeCell ref="J32:K32"/>
    <mergeCell ref="A34:C34"/>
    <mergeCell ref="D34:G34"/>
    <mergeCell ref="H34:I34"/>
    <mergeCell ref="H28:I28"/>
    <mergeCell ref="A30:E30"/>
    <mergeCell ref="F30:G30"/>
    <mergeCell ref="H30:I30"/>
    <mergeCell ref="J30:K30"/>
    <mergeCell ref="A31:E31"/>
    <mergeCell ref="F31:G31"/>
    <mergeCell ref="H31:I31"/>
    <mergeCell ref="J31:K31"/>
    <mergeCell ref="A25:C25"/>
    <mergeCell ref="D25:K25"/>
    <mergeCell ref="D26:E26"/>
    <mergeCell ref="A22:C22"/>
    <mergeCell ref="D22:G22"/>
    <mergeCell ref="J22:K22"/>
    <mergeCell ref="A23:F23"/>
    <mergeCell ref="J23:K23"/>
    <mergeCell ref="A24:F24"/>
    <mergeCell ref="J24:K24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31496062992125984" right="0.11811023622047245" top="0.15748031496062992" bottom="0.15748031496062992" header="0.31496062992125984" footer="0.31496062992125984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24">
      <selection activeCell="J40" sqref="J40"/>
    </sheetView>
  </sheetViews>
  <sheetFormatPr defaultColWidth="9.140625" defaultRowHeight="15"/>
  <sheetData>
    <row r="1" spans="1:11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5">
      <c r="A5" s="16" t="s">
        <v>3</v>
      </c>
      <c r="B5" s="16"/>
      <c r="C5" s="16"/>
      <c r="D5" s="16"/>
      <c r="E5" s="16"/>
      <c r="F5" s="14"/>
      <c r="G5" s="14"/>
      <c r="H5" s="14"/>
      <c r="I5" s="14"/>
      <c r="J5" s="14"/>
      <c r="K5" s="14"/>
    </row>
    <row r="6" spans="1:11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">
      <c r="A7" s="15" t="s">
        <v>106</v>
      </c>
      <c r="B7" s="15"/>
      <c r="C7" s="15"/>
      <c r="D7" s="15"/>
      <c r="E7" s="15"/>
      <c r="F7" s="15" t="s">
        <v>107</v>
      </c>
      <c r="G7" s="15"/>
      <c r="H7" s="15"/>
      <c r="I7" s="63" t="s">
        <v>108</v>
      </c>
      <c r="J7" s="63"/>
      <c r="K7" s="63"/>
    </row>
    <row r="8" spans="1:11" ht="15">
      <c r="A8" s="17" t="s">
        <v>7</v>
      </c>
      <c r="B8" s="15"/>
      <c r="C8" s="15"/>
      <c r="D8" s="15"/>
      <c r="E8" s="15" t="s">
        <v>8</v>
      </c>
      <c r="F8" s="15"/>
      <c r="G8" s="15"/>
      <c r="H8" s="64">
        <v>1201379.57</v>
      </c>
      <c r="I8" s="64"/>
      <c r="J8" s="15" t="s">
        <v>9</v>
      </c>
      <c r="K8" s="15"/>
    </row>
    <row r="9" spans="1:11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5">
      <c r="A10" s="60" t="s">
        <v>10</v>
      </c>
      <c r="B10" s="60"/>
      <c r="C10" s="60"/>
      <c r="D10" s="60"/>
      <c r="E10" s="60"/>
      <c r="F10" s="65" t="s">
        <v>11</v>
      </c>
      <c r="G10" s="65"/>
      <c r="H10" s="65" t="s">
        <v>12</v>
      </c>
      <c r="I10" s="65"/>
      <c r="J10" s="65" t="s">
        <v>13</v>
      </c>
      <c r="K10" s="65"/>
    </row>
    <row r="11" spans="1:11" ht="15">
      <c r="A11" s="60" t="s">
        <v>14</v>
      </c>
      <c r="B11" s="60"/>
      <c r="C11" s="60"/>
      <c r="D11" s="60"/>
      <c r="E11" s="60"/>
      <c r="F11" s="61">
        <v>478292.89</v>
      </c>
      <c r="G11" s="61"/>
      <c r="H11" s="61">
        <v>508435.45</v>
      </c>
      <c r="I11" s="61"/>
      <c r="J11" s="61">
        <v>-30142.56</v>
      </c>
      <c r="K11" s="61"/>
    </row>
    <row r="12" spans="1:11" ht="15">
      <c r="A12" s="60" t="s">
        <v>15</v>
      </c>
      <c r="B12" s="60"/>
      <c r="C12" s="60"/>
      <c r="D12" s="60"/>
      <c r="E12" s="60"/>
      <c r="F12" s="61">
        <v>478292.89</v>
      </c>
      <c r="G12" s="61"/>
      <c r="H12" s="61">
        <v>508435.45</v>
      </c>
      <c r="I12" s="61"/>
      <c r="J12" s="61">
        <v>-30142.56</v>
      </c>
      <c r="K12" s="61"/>
    </row>
    <row r="13" spans="1:11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>
      <c r="A14" s="65" t="s">
        <v>20</v>
      </c>
      <c r="B14" s="65"/>
      <c r="C14" s="65"/>
      <c r="D14" s="65" t="s">
        <v>21</v>
      </c>
      <c r="E14" s="65"/>
      <c r="F14" s="65"/>
      <c r="G14" s="65"/>
      <c r="H14" s="18" t="s">
        <v>22</v>
      </c>
      <c r="I14" s="18" t="s">
        <v>23</v>
      </c>
      <c r="J14" s="65" t="s">
        <v>24</v>
      </c>
      <c r="K14" s="65"/>
    </row>
    <row r="15" spans="1:11" ht="15">
      <c r="A15" s="71" t="s">
        <v>109</v>
      </c>
      <c r="B15" s="71"/>
      <c r="C15" s="71"/>
      <c r="D15" s="71"/>
      <c r="E15" s="71"/>
      <c r="F15" s="71"/>
      <c r="G15" s="19"/>
      <c r="H15" s="18"/>
      <c r="I15" s="20"/>
      <c r="J15" s="68">
        <v>151482.1</v>
      </c>
      <c r="K15" s="68"/>
    </row>
    <row r="16" spans="1:11" ht="15">
      <c r="A16" s="71" t="s">
        <v>110</v>
      </c>
      <c r="B16" s="71"/>
      <c r="C16" s="71"/>
      <c r="D16" s="71"/>
      <c r="E16" s="71"/>
      <c r="F16" s="71"/>
      <c r="G16" s="19"/>
      <c r="H16" s="18"/>
      <c r="I16" s="20"/>
      <c r="J16" s="68">
        <v>151482.1</v>
      </c>
      <c r="K16" s="68"/>
    </row>
    <row r="17" spans="1:11" ht="15">
      <c r="A17" s="66"/>
      <c r="B17" s="66"/>
      <c r="C17" s="66"/>
      <c r="D17" s="67" t="s">
        <v>111</v>
      </c>
      <c r="E17" s="67"/>
      <c r="F17" s="67"/>
      <c r="G17" s="67"/>
      <c r="H17" s="18"/>
      <c r="I17" s="21">
        <v>1</v>
      </c>
      <c r="J17" s="68">
        <v>151482.1</v>
      </c>
      <c r="K17" s="68"/>
    </row>
    <row r="18" spans="1:11" ht="15">
      <c r="A18" s="69" t="s">
        <v>87</v>
      </c>
      <c r="B18" s="69"/>
      <c r="C18" s="69"/>
      <c r="D18" s="70">
        <v>151482.1</v>
      </c>
      <c r="E18" s="70"/>
      <c r="F18" s="70"/>
      <c r="G18" s="70"/>
      <c r="H18" s="70"/>
      <c r="I18" s="70"/>
      <c r="J18" s="70"/>
      <c r="K18" s="70"/>
    </row>
    <row r="19" spans="1:11" ht="15">
      <c r="A19" s="15" t="s">
        <v>16</v>
      </c>
      <c r="B19" s="15"/>
      <c r="C19" s="15"/>
      <c r="D19" s="64">
        <v>1558332.92</v>
      </c>
      <c r="E19" s="64"/>
      <c r="F19" s="15" t="s">
        <v>9</v>
      </c>
      <c r="G19" s="15"/>
      <c r="H19" s="15"/>
      <c r="I19" s="15"/>
      <c r="J19" s="15"/>
      <c r="K19" s="15"/>
    </row>
    <row r="20" spans="1:11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5">
      <c r="A21" s="17" t="s">
        <v>17</v>
      </c>
      <c r="B21" s="15"/>
      <c r="C21" s="15"/>
      <c r="D21" s="15"/>
      <c r="E21" s="15"/>
      <c r="F21" s="15"/>
      <c r="G21" s="15"/>
      <c r="H21" s="64"/>
      <c r="I21" s="64"/>
      <c r="J21" s="15"/>
      <c r="K21" s="15"/>
    </row>
    <row r="22" spans="1:11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5">
      <c r="A23" s="60" t="s">
        <v>10</v>
      </c>
      <c r="B23" s="60"/>
      <c r="C23" s="60"/>
      <c r="D23" s="60"/>
      <c r="E23" s="60"/>
      <c r="F23" s="65" t="s">
        <v>11</v>
      </c>
      <c r="G23" s="65"/>
      <c r="H23" s="65" t="s">
        <v>12</v>
      </c>
      <c r="I23" s="65"/>
      <c r="J23" s="65" t="s">
        <v>13</v>
      </c>
      <c r="K23" s="65"/>
    </row>
    <row r="24" spans="1:11" ht="15">
      <c r="A24" s="60" t="s">
        <v>18</v>
      </c>
      <c r="B24" s="60"/>
      <c r="C24" s="60"/>
      <c r="D24" s="60"/>
      <c r="E24" s="60"/>
      <c r="F24" s="61">
        <v>123357.24</v>
      </c>
      <c r="G24" s="61"/>
      <c r="H24" s="61">
        <v>122286.83</v>
      </c>
      <c r="I24" s="61"/>
      <c r="J24" s="61">
        <v>1070.41</v>
      </c>
      <c r="K24" s="61"/>
    </row>
    <row r="25" spans="1:11" ht="15">
      <c r="A25" s="60" t="s">
        <v>15</v>
      </c>
      <c r="B25" s="60"/>
      <c r="C25" s="60"/>
      <c r="D25" s="60"/>
      <c r="E25" s="60"/>
      <c r="F25" s="61">
        <v>123357.24</v>
      </c>
      <c r="G25" s="61"/>
      <c r="H25" s="61">
        <v>122286.83</v>
      </c>
      <c r="I25" s="61"/>
      <c r="J25" s="61">
        <v>1070.41</v>
      </c>
      <c r="K25" s="61"/>
    </row>
    <row r="26" spans="1:11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5">
      <c r="A27" s="65" t="s">
        <v>20</v>
      </c>
      <c r="B27" s="65"/>
      <c r="C27" s="65"/>
      <c r="D27" s="65" t="s">
        <v>21</v>
      </c>
      <c r="E27" s="65"/>
      <c r="F27" s="65"/>
      <c r="G27" s="65"/>
      <c r="H27" s="18" t="s">
        <v>22</v>
      </c>
      <c r="I27" s="18" t="s">
        <v>23</v>
      </c>
      <c r="J27" s="65" t="s">
        <v>24</v>
      </c>
      <c r="K27" s="65"/>
    </row>
    <row r="28" spans="1:11" ht="15">
      <c r="A28" s="71" t="s">
        <v>93</v>
      </c>
      <c r="B28" s="71"/>
      <c r="C28" s="71"/>
      <c r="D28" s="71"/>
      <c r="E28" s="71"/>
      <c r="F28" s="71"/>
      <c r="G28" s="19"/>
      <c r="H28" s="18"/>
      <c r="I28" s="20"/>
      <c r="J28" s="68">
        <v>547701.9</v>
      </c>
      <c r="K28" s="68"/>
    </row>
    <row r="29" spans="1:11" ht="15">
      <c r="A29" s="71" t="s">
        <v>111</v>
      </c>
      <c r="B29" s="71"/>
      <c r="C29" s="71"/>
      <c r="D29" s="71"/>
      <c r="E29" s="71"/>
      <c r="F29" s="71"/>
      <c r="G29" s="19"/>
      <c r="H29" s="18"/>
      <c r="I29" s="20"/>
      <c r="J29" s="68">
        <v>547701.9</v>
      </c>
      <c r="K29" s="68"/>
    </row>
    <row r="30" spans="1:11" ht="15">
      <c r="A30" s="66"/>
      <c r="B30" s="66"/>
      <c r="C30" s="66"/>
      <c r="D30" s="67" t="s">
        <v>111</v>
      </c>
      <c r="E30" s="67"/>
      <c r="F30" s="67"/>
      <c r="G30" s="67"/>
      <c r="H30" s="18"/>
      <c r="I30" s="21">
        <v>4</v>
      </c>
      <c r="J30" s="68">
        <v>547701.9</v>
      </c>
      <c r="K30" s="68"/>
    </row>
    <row r="31" spans="1:11" ht="15">
      <c r="A31" s="69" t="s">
        <v>87</v>
      </c>
      <c r="B31" s="69"/>
      <c r="C31" s="69"/>
      <c r="D31" s="70">
        <v>547701.9</v>
      </c>
      <c r="E31" s="70"/>
      <c r="F31" s="70"/>
      <c r="G31" s="70"/>
      <c r="H31" s="70"/>
      <c r="I31" s="70"/>
      <c r="J31" s="70"/>
      <c r="K31" s="70"/>
    </row>
    <row r="32" spans="1:11" ht="15">
      <c r="A32" s="15" t="s">
        <v>16</v>
      </c>
      <c r="B32" s="15"/>
      <c r="C32" s="15"/>
      <c r="D32" s="64">
        <v>31530.08</v>
      </c>
      <c r="E32" s="64"/>
      <c r="F32" s="15" t="s">
        <v>9</v>
      </c>
      <c r="G32" s="15"/>
      <c r="H32" s="15"/>
      <c r="I32" s="15"/>
      <c r="J32" s="15"/>
      <c r="K32" s="15"/>
    </row>
    <row r="33" spans="1:11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5">
      <c r="A34" s="17" t="s">
        <v>19</v>
      </c>
      <c r="B34" s="15"/>
      <c r="C34" s="15"/>
      <c r="D34" s="15"/>
      <c r="E34" s="15" t="s">
        <v>8</v>
      </c>
      <c r="F34" s="15"/>
      <c r="G34" s="15"/>
      <c r="H34" s="64">
        <v>-81749.33</v>
      </c>
      <c r="I34" s="64"/>
      <c r="J34" s="15" t="s">
        <v>9</v>
      </c>
      <c r="K34" s="15"/>
    </row>
    <row r="35" spans="1:11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5">
      <c r="A36" s="60" t="s">
        <v>10</v>
      </c>
      <c r="B36" s="60"/>
      <c r="C36" s="60"/>
      <c r="D36" s="60"/>
      <c r="E36" s="60"/>
      <c r="F36" s="65" t="s">
        <v>11</v>
      </c>
      <c r="G36" s="65"/>
      <c r="H36" s="65" t="s">
        <v>12</v>
      </c>
      <c r="I36" s="65"/>
      <c r="J36" s="65" t="s">
        <v>13</v>
      </c>
      <c r="K36" s="65"/>
    </row>
    <row r="37" spans="1:11" ht="15">
      <c r="A37" s="60" t="s">
        <v>18</v>
      </c>
      <c r="B37" s="60"/>
      <c r="C37" s="60"/>
      <c r="D37" s="60"/>
      <c r="E37" s="60"/>
      <c r="F37" s="61">
        <v>633112.08</v>
      </c>
      <c r="G37" s="61"/>
      <c r="H37" s="61">
        <v>627105.12</v>
      </c>
      <c r="I37" s="61"/>
      <c r="J37" s="61">
        <v>6006.96</v>
      </c>
      <c r="K37" s="61"/>
    </row>
    <row r="38" spans="1:11" ht="15">
      <c r="A38" s="60" t="s">
        <v>15</v>
      </c>
      <c r="B38" s="60"/>
      <c r="C38" s="60"/>
      <c r="D38" s="60"/>
      <c r="E38" s="60"/>
      <c r="F38" s="61">
        <v>633112.08</v>
      </c>
      <c r="G38" s="61"/>
      <c r="H38" s="61">
        <v>627105.12</v>
      </c>
      <c r="I38" s="61"/>
      <c r="J38" s="61">
        <v>6006.96</v>
      </c>
      <c r="K38" s="61"/>
    </row>
    <row r="39" spans="1:11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0" ht="32.25">
      <c r="A40" s="65" t="s">
        <v>20</v>
      </c>
      <c r="B40" s="65"/>
      <c r="C40" s="65"/>
      <c r="D40" s="65" t="s">
        <v>21</v>
      </c>
      <c r="E40" s="65"/>
      <c r="F40" s="65"/>
      <c r="G40" s="65"/>
      <c r="H40" s="65" t="s">
        <v>24</v>
      </c>
      <c r="I40" s="65"/>
      <c r="J40" s="24" t="s">
        <v>131</v>
      </c>
    </row>
    <row r="41" spans="1:10" ht="15">
      <c r="A41" s="71" t="s">
        <v>25</v>
      </c>
      <c r="B41" s="71"/>
      <c r="C41" s="71"/>
      <c r="D41" s="71"/>
      <c r="E41" s="71"/>
      <c r="F41" s="71"/>
      <c r="G41" s="19"/>
      <c r="H41" s="61">
        <v>237807.05</v>
      </c>
      <c r="I41" s="61"/>
      <c r="J41" s="25">
        <f>H41/12/3736.5</f>
        <v>5.303694410990677</v>
      </c>
    </row>
    <row r="42" spans="1:10" ht="15">
      <c r="A42" s="71" t="s">
        <v>26</v>
      </c>
      <c r="B42" s="71"/>
      <c r="C42" s="71"/>
      <c r="D42" s="71"/>
      <c r="E42" s="71"/>
      <c r="F42" s="71"/>
      <c r="G42" s="19"/>
      <c r="H42" s="68">
        <v>36348.9</v>
      </c>
      <c r="I42" s="68"/>
      <c r="J42" s="25">
        <f aca="true" t="shared" si="0" ref="J42:J99">H42/12/3736.5</f>
        <v>0.8106717516392347</v>
      </c>
    </row>
    <row r="43" spans="1:11" ht="24.75" customHeight="1">
      <c r="A43" s="66"/>
      <c r="B43" s="66"/>
      <c r="C43" s="66"/>
      <c r="D43" s="67" t="s">
        <v>27</v>
      </c>
      <c r="E43" s="67"/>
      <c r="F43" s="67"/>
      <c r="G43" s="67"/>
      <c r="H43" s="61">
        <v>17909.05</v>
      </c>
      <c r="I43" s="61"/>
      <c r="J43" s="25">
        <f t="shared" si="0"/>
        <v>0.39941678933047864</v>
      </c>
      <c r="K43" s="22"/>
    </row>
    <row r="44" spans="1:11" ht="24.75" customHeight="1">
      <c r="A44" s="66"/>
      <c r="B44" s="66"/>
      <c r="C44" s="66"/>
      <c r="D44" s="67" t="s">
        <v>28</v>
      </c>
      <c r="E44" s="67"/>
      <c r="F44" s="67"/>
      <c r="G44" s="67"/>
      <c r="H44" s="68">
        <v>9232.8</v>
      </c>
      <c r="I44" s="68"/>
      <c r="J44" s="25">
        <f t="shared" si="0"/>
        <v>0.20591462598688612</v>
      </c>
      <c r="K44" s="27"/>
    </row>
    <row r="45" spans="1:10" ht="15">
      <c r="A45" s="66"/>
      <c r="B45" s="66"/>
      <c r="C45" s="66"/>
      <c r="D45" s="67" t="s">
        <v>29</v>
      </c>
      <c r="E45" s="67"/>
      <c r="F45" s="67"/>
      <c r="G45" s="67"/>
      <c r="H45" s="61">
        <v>9207.08</v>
      </c>
      <c r="I45" s="61"/>
      <c r="J45" s="25">
        <f t="shared" si="0"/>
        <v>0.20534100539720773</v>
      </c>
    </row>
    <row r="46" spans="1:10" ht="15">
      <c r="A46" s="71" t="s">
        <v>30</v>
      </c>
      <c r="B46" s="71"/>
      <c r="C46" s="71"/>
      <c r="D46" s="71"/>
      <c r="E46" s="71"/>
      <c r="F46" s="71"/>
      <c r="G46" s="19"/>
      <c r="H46" s="61">
        <v>7939.72</v>
      </c>
      <c r="I46" s="61"/>
      <c r="J46" s="25">
        <f t="shared" si="0"/>
        <v>0.17707569472322582</v>
      </c>
    </row>
    <row r="47" spans="1:10" ht="24.75" customHeight="1">
      <c r="A47" s="66"/>
      <c r="B47" s="66"/>
      <c r="C47" s="66"/>
      <c r="D47" s="67" t="s">
        <v>31</v>
      </c>
      <c r="E47" s="67"/>
      <c r="F47" s="67"/>
      <c r="G47" s="67"/>
      <c r="H47" s="68">
        <v>1949.1</v>
      </c>
      <c r="I47" s="68"/>
      <c r="J47" s="25">
        <f t="shared" si="0"/>
        <v>0.04346982470226147</v>
      </c>
    </row>
    <row r="48" spans="1:10" ht="15">
      <c r="A48" s="66"/>
      <c r="B48" s="66"/>
      <c r="C48" s="66"/>
      <c r="D48" s="67" t="s">
        <v>32</v>
      </c>
      <c r="E48" s="67"/>
      <c r="F48" s="67"/>
      <c r="G48" s="67"/>
      <c r="H48" s="61">
        <v>5990.62</v>
      </c>
      <c r="I48" s="61"/>
      <c r="J48" s="25">
        <f t="shared" si="0"/>
        <v>0.13360587002096436</v>
      </c>
    </row>
    <row r="49" spans="1:10" ht="15">
      <c r="A49" s="71" t="s">
        <v>33</v>
      </c>
      <c r="B49" s="71"/>
      <c r="C49" s="71"/>
      <c r="D49" s="71"/>
      <c r="E49" s="71"/>
      <c r="F49" s="71"/>
      <c r="G49" s="19"/>
      <c r="H49" s="61">
        <v>48364.35</v>
      </c>
      <c r="I49" s="61"/>
      <c r="J49" s="25">
        <f t="shared" si="0"/>
        <v>1.0786464605914625</v>
      </c>
    </row>
    <row r="50" spans="1:10" ht="15">
      <c r="A50" s="66"/>
      <c r="B50" s="66"/>
      <c r="C50" s="66"/>
      <c r="D50" s="67" t="s">
        <v>34</v>
      </c>
      <c r="E50" s="67"/>
      <c r="F50" s="67"/>
      <c r="G50" s="67"/>
      <c r="H50" s="61">
        <v>1783.25</v>
      </c>
      <c r="I50" s="61"/>
      <c r="J50" s="25">
        <f t="shared" si="0"/>
        <v>0.03977095320933137</v>
      </c>
    </row>
    <row r="51" spans="1:10" ht="24.75" customHeight="1">
      <c r="A51" s="66"/>
      <c r="B51" s="66"/>
      <c r="C51" s="66"/>
      <c r="D51" s="67" t="s">
        <v>35</v>
      </c>
      <c r="E51" s="67"/>
      <c r="F51" s="67"/>
      <c r="G51" s="67"/>
      <c r="H51" s="61">
        <v>14317.12</v>
      </c>
      <c r="I51" s="61"/>
      <c r="J51" s="25">
        <f t="shared" si="0"/>
        <v>0.3193077300504037</v>
      </c>
    </row>
    <row r="52" spans="1:10" ht="24.75" customHeight="1">
      <c r="A52" s="66"/>
      <c r="B52" s="66"/>
      <c r="C52" s="66"/>
      <c r="D52" s="67" t="s">
        <v>36</v>
      </c>
      <c r="E52" s="67"/>
      <c r="F52" s="67"/>
      <c r="G52" s="67"/>
      <c r="H52" s="61">
        <v>5782.58</v>
      </c>
      <c r="I52" s="61"/>
      <c r="J52" s="25">
        <f t="shared" si="0"/>
        <v>0.12896605557785806</v>
      </c>
    </row>
    <row r="53" spans="1:10" ht="24.75" customHeight="1">
      <c r="A53" s="66"/>
      <c r="B53" s="66"/>
      <c r="C53" s="66"/>
      <c r="D53" s="67" t="s">
        <v>37</v>
      </c>
      <c r="E53" s="67"/>
      <c r="F53" s="67"/>
      <c r="G53" s="67"/>
      <c r="H53" s="68">
        <v>4775.4</v>
      </c>
      <c r="I53" s="68"/>
      <c r="J53" s="25">
        <f t="shared" si="0"/>
        <v>0.1065034122842232</v>
      </c>
    </row>
    <row r="54" spans="1:10" ht="15">
      <c r="A54" s="66"/>
      <c r="B54" s="66"/>
      <c r="C54" s="66"/>
      <c r="D54" s="67" t="s">
        <v>38</v>
      </c>
      <c r="E54" s="67"/>
      <c r="F54" s="67"/>
      <c r="G54" s="67"/>
      <c r="H54" s="61">
        <v>7165.98</v>
      </c>
      <c r="I54" s="61"/>
      <c r="J54" s="25">
        <f t="shared" si="0"/>
        <v>0.15981934965877156</v>
      </c>
    </row>
    <row r="55" spans="1:10" ht="24.75" customHeight="1">
      <c r="A55" s="66"/>
      <c r="B55" s="66"/>
      <c r="C55" s="66"/>
      <c r="D55" s="67" t="s">
        <v>39</v>
      </c>
      <c r="E55" s="67"/>
      <c r="F55" s="67"/>
      <c r="G55" s="67"/>
      <c r="H55" s="61">
        <v>10416.82</v>
      </c>
      <c r="I55" s="61"/>
      <c r="J55" s="25">
        <f t="shared" si="0"/>
        <v>0.2323212453722289</v>
      </c>
    </row>
    <row r="56" spans="1:11" ht="24.75" customHeight="1">
      <c r="A56" s="66"/>
      <c r="B56" s="66"/>
      <c r="C56" s="66"/>
      <c r="D56" s="67" t="s">
        <v>40</v>
      </c>
      <c r="E56" s="67"/>
      <c r="F56" s="67"/>
      <c r="G56" s="67"/>
      <c r="H56" s="61">
        <v>4123.2</v>
      </c>
      <c r="I56" s="61"/>
      <c r="J56" s="25">
        <f t="shared" si="0"/>
        <v>0.09195771443864578</v>
      </c>
      <c r="K56" s="22"/>
    </row>
    <row r="57" spans="1:10" ht="15">
      <c r="A57" s="71" t="s">
        <v>41</v>
      </c>
      <c r="B57" s="71"/>
      <c r="C57" s="71"/>
      <c r="D57" s="71"/>
      <c r="E57" s="71"/>
      <c r="F57" s="71"/>
      <c r="G57" s="19"/>
      <c r="H57" s="61">
        <v>145154.08</v>
      </c>
      <c r="I57" s="61"/>
      <c r="J57" s="25">
        <f t="shared" si="0"/>
        <v>3.2373005040367544</v>
      </c>
    </row>
    <row r="58" spans="1:10" ht="15">
      <c r="A58" s="66"/>
      <c r="B58" s="66"/>
      <c r="C58" s="66"/>
      <c r="D58" s="67" t="s">
        <v>42</v>
      </c>
      <c r="E58" s="67"/>
      <c r="F58" s="67"/>
      <c r="G58" s="67"/>
      <c r="H58" s="61">
        <v>6156.22</v>
      </c>
      <c r="I58" s="61"/>
      <c r="J58" s="25">
        <f t="shared" si="0"/>
        <v>0.13729916588607877</v>
      </c>
    </row>
    <row r="59" spans="1:10" ht="15">
      <c r="A59" s="66"/>
      <c r="B59" s="66"/>
      <c r="C59" s="66"/>
      <c r="D59" s="67" t="s">
        <v>43</v>
      </c>
      <c r="E59" s="67"/>
      <c r="F59" s="67"/>
      <c r="G59" s="67"/>
      <c r="H59" s="61">
        <v>138997.86</v>
      </c>
      <c r="I59" s="61"/>
      <c r="J59" s="25">
        <f t="shared" si="0"/>
        <v>3.1000013381506752</v>
      </c>
    </row>
    <row r="60" spans="1:10" ht="15">
      <c r="A60" s="71" t="s">
        <v>44</v>
      </c>
      <c r="B60" s="71"/>
      <c r="C60" s="71"/>
      <c r="D60" s="71"/>
      <c r="E60" s="71"/>
      <c r="F60" s="71"/>
      <c r="G60" s="19"/>
      <c r="H60" s="61">
        <v>32152.55</v>
      </c>
      <c r="I60" s="61"/>
      <c r="J60" s="25">
        <f t="shared" si="0"/>
        <v>0.7170826085017172</v>
      </c>
    </row>
    <row r="61" spans="1:10" ht="15">
      <c r="A61" s="72" t="s">
        <v>45</v>
      </c>
      <c r="B61" s="72"/>
      <c r="C61" s="72"/>
      <c r="D61" s="72"/>
      <c r="E61" s="72"/>
      <c r="F61" s="72"/>
      <c r="G61" s="19"/>
      <c r="H61" s="61">
        <v>3347.75</v>
      </c>
      <c r="I61" s="61"/>
      <c r="J61" s="25">
        <f t="shared" si="0"/>
        <v>0.07466323207993221</v>
      </c>
    </row>
    <row r="62" spans="1:10" ht="24.75" customHeight="1">
      <c r="A62" s="72" t="s">
        <v>46</v>
      </c>
      <c r="B62" s="72"/>
      <c r="C62" s="72"/>
      <c r="D62" s="72"/>
      <c r="E62" s="72"/>
      <c r="F62" s="72"/>
      <c r="G62" s="19"/>
      <c r="H62" s="61">
        <v>3462.88</v>
      </c>
      <c r="I62" s="61"/>
      <c r="J62" s="25">
        <f t="shared" si="0"/>
        <v>0.0772309202016147</v>
      </c>
    </row>
    <row r="63" spans="1:10" ht="24.75" customHeight="1">
      <c r="A63" s="72" t="s">
        <v>47</v>
      </c>
      <c r="B63" s="72"/>
      <c r="C63" s="72"/>
      <c r="D63" s="72"/>
      <c r="E63" s="72"/>
      <c r="F63" s="72"/>
      <c r="G63" s="19"/>
      <c r="H63" s="61">
        <v>25341.92</v>
      </c>
      <c r="I63" s="61"/>
      <c r="J63" s="25">
        <f t="shared" si="0"/>
        <v>0.5651884562201703</v>
      </c>
    </row>
    <row r="64" spans="1:10" ht="15">
      <c r="A64" s="71" t="s">
        <v>95</v>
      </c>
      <c r="B64" s="71"/>
      <c r="C64" s="71"/>
      <c r="D64" s="71"/>
      <c r="E64" s="71"/>
      <c r="F64" s="71"/>
      <c r="G64" s="19"/>
      <c r="H64" s="61">
        <v>280.01</v>
      </c>
      <c r="I64" s="61"/>
      <c r="J64" s="25">
        <f t="shared" si="0"/>
        <v>0.00624492617868772</v>
      </c>
    </row>
    <row r="65" spans="1:10" ht="15">
      <c r="A65" s="71" t="s">
        <v>48</v>
      </c>
      <c r="B65" s="71"/>
      <c r="C65" s="71"/>
      <c r="D65" s="71"/>
      <c r="E65" s="71"/>
      <c r="F65" s="71"/>
      <c r="G65" s="19"/>
      <c r="H65" s="61">
        <v>22323.45</v>
      </c>
      <c r="I65" s="61"/>
      <c r="J65" s="25">
        <f t="shared" si="0"/>
        <v>0.4978689950488425</v>
      </c>
    </row>
    <row r="66" spans="1:10" ht="15" customHeight="1">
      <c r="A66" s="66"/>
      <c r="B66" s="66"/>
      <c r="C66" s="66"/>
      <c r="D66" s="67" t="s">
        <v>49</v>
      </c>
      <c r="E66" s="67"/>
      <c r="F66" s="67"/>
      <c r="G66" s="67"/>
      <c r="H66" s="68">
        <v>277.6</v>
      </c>
      <c r="I66" s="68"/>
      <c r="J66" s="25">
        <f t="shared" si="0"/>
        <v>0.006191177126544449</v>
      </c>
    </row>
    <row r="67" spans="1:10" ht="15" customHeight="1">
      <c r="A67" s="66"/>
      <c r="B67" s="66"/>
      <c r="C67" s="66"/>
      <c r="D67" s="67" t="s">
        <v>112</v>
      </c>
      <c r="E67" s="67"/>
      <c r="F67" s="67"/>
      <c r="G67" s="67"/>
      <c r="H67" s="68">
        <v>272.6</v>
      </c>
      <c r="I67" s="68"/>
      <c r="J67" s="25">
        <f t="shared" si="0"/>
        <v>0.006079664570230609</v>
      </c>
    </row>
    <row r="68" spans="1:10" ht="15" customHeight="1">
      <c r="A68" s="66"/>
      <c r="B68" s="66"/>
      <c r="C68" s="66"/>
      <c r="D68" s="67" t="s">
        <v>96</v>
      </c>
      <c r="E68" s="67"/>
      <c r="F68" s="67"/>
      <c r="G68" s="67"/>
      <c r="H68" s="61">
        <v>126.27</v>
      </c>
      <c r="I68" s="61"/>
      <c r="J68" s="25">
        <f t="shared" si="0"/>
        <v>0.002816138097149739</v>
      </c>
    </row>
    <row r="69" spans="1:10" ht="15" customHeight="1">
      <c r="A69" s="66"/>
      <c r="B69" s="66"/>
      <c r="C69" s="66"/>
      <c r="D69" s="67" t="s">
        <v>54</v>
      </c>
      <c r="E69" s="67"/>
      <c r="F69" s="67"/>
      <c r="G69" s="67"/>
      <c r="H69" s="61">
        <v>359.22</v>
      </c>
      <c r="I69" s="61"/>
      <c r="J69" s="25">
        <f t="shared" si="0"/>
        <v>0.008011508095811588</v>
      </c>
    </row>
    <row r="70" spans="1:10" ht="24.75" customHeight="1">
      <c r="A70" s="66"/>
      <c r="B70" s="66"/>
      <c r="C70" s="66"/>
      <c r="D70" s="67" t="s">
        <v>55</v>
      </c>
      <c r="E70" s="67"/>
      <c r="F70" s="67"/>
      <c r="G70" s="67"/>
      <c r="H70" s="61">
        <v>21287.76</v>
      </c>
      <c r="I70" s="61"/>
      <c r="J70" s="25">
        <f t="shared" si="0"/>
        <v>0.47477050715910607</v>
      </c>
    </row>
    <row r="71" spans="1:10" ht="15">
      <c r="A71" s="71" t="s">
        <v>56</v>
      </c>
      <c r="B71" s="71"/>
      <c r="C71" s="71"/>
      <c r="D71" s="71"/>
      <c r="E71" s="71"/>
      <c r="F71" s="71"/>
      <c r="G71" s="19"/>
      <c r="H71" s="68">
        <v>16851.9</v>
      </c>
      <c r="I71" s="68"/>
      <c r="J71" s="25">
        <f t="shared" si="0"/>
        <v>0.37583968954904323</v>
      </c>
    </row>
    <row r="72" spans="1:10" ht="24.75" customHeight="1">
      <c r="A72" s="66"/>
      <c r="B72" s="66"/>
      <c r="C72" s="66"/>
      <c r="D72" s="67" t="s">
        <v>58</v>
      </c>
      <c r="E72" s="67"/>
      <c r="F72" s="67"/>
      <c r="G72" s="67"/>
      <c r="H72" s="61">
        <v>16051.86</v>
      </c>
      <c r="I72" s="61"/>
      <c r="J72" s="25">
        <f t="shared" si="0"/>
        <v>0.3579967884383782</v>
      </c>
    </row>
    <row r="73" spans="1:10" ht="15">
      <c r="A73" s="66"/>
      <c r="B73" s="66"/>
      <c r="C73" s="66"/>
      <c r="D73" s="67" t="s">
        <v>60</v>
      </c>
      <c r="E73" s="67"/>
      <c r="F73" s="67"/>
      <c r="G73" s="67"/>
      <c r="H73" s="61">
        <v>120.01</v>
      </c>
      <c r="I73" s="61"/>
      <c r="J73" s="25">
        <f t="shared" si="0"/>
        <v>0.0026765243766448104</v>
      </c>
    </row>
    <row r="74" spans="1:10" ht="15">
      <c r="A74" s="66"/>
      <c r="B74" s="66"/>
      <c r="C74" s="66"/>
      <c r="D74" s="67" t="s">
        <v>130</v>
      </c>
      <c r="E74" s="67"/>
      <c r="F74" s="67"/>
      <c r="G74" s="67"/>
      <c r="H74" s="61">
        <v>173.34</v>
      </c>
      <c r="I74" s="61"/>
      <c r="J74" s="25">
        <f t="shared" si="0"/>
        <v>0.003865917302288238</v>
      </c>
    </row>
    <row r="75" spans="1:10" ht="15">
      <c r="A75" s="66"/>
      <c r="B75" s="66"/>
      <c r="C75" s="66"/>
      <c r="D75" s="67" t="s">
        <v>57</v>
      </c>
      <c r="E75" s="67"/>
      <c r="F75" s="67"/>
      <c r="G75" s="67"/>
      <c r="H75" s="61">
        <v>506.69</v>
      </c>
      <c r="I75" s="61"/>
      <c r="J75" s="25">
        <f t="shared" si="0"/>
        <v>0.011300459431732014</v>
      </c>
    </row>
    <row r="76" spans="1:10" ht="24.75" customHeight="1">
      <c r="A76" s="71" t="s">
        <v>61</v>
      </c>
      <c r="B76" s="71"/>
      <c r="C76" s="71"/>
      <c r="D76" s="71"/>
      <c r="E76" s="71"/>
      <c r="F76" s="71"/>
      <c r="G76" s="19"/>
      <c r="H76" s="61">
        <v>73054.49</v>
      </c>
      <c r="I76" s="61"/>
      <c r="J76" s="25">
        <f t="shared" si="0"/>
        <v>1.629298586020786</v>
      </c>
    </row>
    <row r="77" spans="1:10" ht="24.75" customHeight="1">
      <c r="A77" s="66"/>
      <c r="B77" s="66"/>
      <c r="C77" s="66"/>
      <c r="D77" s="67" t="s">
        <v>62</v>
      </c>
      <c r="E77" s="67"/>
      <c r="F77" s="67"/>
      <c r="G77" s="67"/>
      <c r="H77" s="73">
        <v>32700</v>
      </c>
      <c r="I77" s="73"/>
      <c r="J77" s="25">
        <f t="shared" si="0"/>
        <v>0.7292921182925197</v>
      </c>
    </row>
    <row r="78" spans="1:10" ht="45" customHeight="1">
      <c r="A78" s="66"/>
      <c r="B78" s="66"/>
      <c r="C78" s="66"/>
      <c r="D78" s="67" t="s">
        <v>64</v>
      </c>
      <c r="E78" s="67"/>
      <c r="F78" s="67"/>
      <c r="G78" s="67"/>
      <c r="H78" s="61">
        <v>40354.49</v>
      </c>
      <c r="I78" s="61"/>
      <c r="J78" s="25">
        <f t="shared" si="0"/>
        <v>0.9000064677282662</v>
      </c>
    </row>
    <row r="79" spans="1:10" ht="24.75" customHeight="1">
      <c r="A79" s="71" t="s">
        <v>65</v>
      </c>
      <c r="B79" s="71"/>
      <c r="C79" s="71"/>
      <c r="D79" s="71"/>
      <c r="E79" s="71"/>
      <c r="F79" s="71"/>
      <c r="G79" s="19"/>
      <c r="H79" s="61">
        <v>4045.39</v>
      </c>
      <c r="I79" s="61"/>
      <c r="J79" s="25">
        <f t="shared" si="0"/>
        <v>0.0902223560372898</v>
      </c>
    </row>
    <row r="80" spans="1:10" ht="15">
      <c r="A80" s="66"/>
      <c r="B80" s="66"/>
      <c r="C80" s="66"/>
      <c r="D80" s="67" t="s">
        <v>113</v>
      </c>
      <c r="E80" s="67"/>
      <c r="F80" s="67"/>
      <c r="G80" s="67"/>
      <c r="H80" s="61">
        <v>66.67</v>
      </c>
      <c r="I80" s="61"/>
      <c r="J80" s="25">
        <f t="shared" si="0"/>
        <v>0.001486908425888755</v>
      </c>
    </row>
    <row r="81" spans="1:10" ht="24.75" customHeight="1">
      <c r="A81" s="66"/>
      <c r="B81" s="66"/>
      <c r="C81" s="66"/>
      <c r="D81" s="67" t="s">
        <v>67</v>
      </c>
      <c r="E81" s="67"/>
      <c r="F81" s="67"/>
      <c r="G81" s="67"/>
      <c r="H81" s="61">
        <v>3978.72</v>
      </c>
      <c r="I81" s="61"/>
      <c r="J81" s="25">
        <f t="shared" si="0"/>
        <v>0.08873544761140105</v>
      </c>
    </row>
    <row r="82" spans="1:10" ht="24.75" customHeight="1">
      <c r="A82" s="71" t="s">
        <v>68</v>
      </c>
      <c r="B82" s="71"/>
      <c r="C82" s="71"/>
      <c r="D82" s="71"/>
      <c r="E82" s="71"/>
      <c r="F82" s="71"/>
      <c r="G82" s="19"/>
      <c r="H82" s="61">
        <v>12114.97</v>
      </c>
      <c r="I82" s="61"/>
      <c r="J82" s="25">
        <f t="shared" si="0"/>
        <v>0.2701942548730987</v>
      </c>
    </row>
    <row r="83" spans="1:10" ht="24.75" customHeight="1">
      <c r="A83" s="71" t="s">
        <v>70</v>
      </c>
      <c r="B83" s="71"/>
      <c r="C83" s="71"/>
      <c r="D83" s="71"/>
      <c r="E83" s="71"/>
      <c r="F83" s="71"/>
      <c r="G83" s="19"/>
      <c r="H83" s="68">
        <v>11030.4</v>
      </c>
      <c r="I83" s="68"/>
      <c r="J83" s="25">
        <f t="shared" si="0"/>
        <v>0.2460056202328382</v>
      </c>
    </row>
    <row r="84" spans="1:10" ht="24.75" customHeight="1">
      <c r="A84" s="71" t="s">
        <v>72</v>
      </c>
      <c r="B84" s="71"/>
      <c r="C84" s="71"/>
      <c r="D84" s="71"/>
      <c r="E84" s="71"/>
      <c r="F84" s="71"/>
      <c r="G84" s="19"/>
      <c r="H84" s="61">
        <v>14032.67</v>
      </c>
      <c r="I84" s="61"/>
      <c r="J84" s="25">
        <f t="shared" si="0"/>
        <v>0.3129637807217093</v>
      </c>
    </row>
    <row r="85" spans="1:10" ht="24.75" customHeight="1">
      <c r="A85" s="66"/>
      <c r="B85" s="66"/>
      <c r="C85" s="66"/>
      <c r="D85" s="67" t="s">
        <v>73</v>
      </c>
      <c r="E85" s="67"/>
      <c r="F85" s="67"/>
      <c r="G85" s="67"/>
      <c r="H85" s="61">
        <v>7684.82</v>
      </c>
      <c r="I85" s="61"/>
      <c r="J85" s="25">
        <f t="shared" si="0"/>
        <v>0.17139078460234622</v>
      </c>
    </row>
    <row r="86" spans="1:10" ht="15">
      <c r="A86" s="66"/>
      <c r="B86" s="66"/>
      <c r="C86" s="66"/>
      <c r="D86" s="67" t="s">
        <v>103</v>
      </c>
      <c r="E86" s="67"/>
      <c r="F86" s="67"/>
      <c r="G86" s="67"/>
      <c r="H86" s="61">
        <v>6347.85</v>
      </c>
      <c r="I86" s="61"/>
      <c r="J86" s="25">
        <f t="shared" si="0"/>
        <v>0.14157299611936305</v>
      </c>
    </row>
    <row r="87" spans="1:10" ht="24.75" customHeight="1">
      <c r="A87" s="71" t="s">
        <v>74</v>
      </c>
      <c r="B87" s="71"/>
      <c r="C87" s="71"/>
      <c r="D87" s="71"/>
      <c r="E87" s="71"/>
      <c r="F87" s="71"/>
      <c r="G87" s="19"/>
      <c r="H87" s="61">
        <v>3525.84</v>
      </c>
      <c r="I87" s="61"/>
      <c r="J87" s="25">
        <f t="shared" si="0"/>
        <v>0.07863508631071858</v>
      </c>
    </row>
    <row r="88" spans="1:10" ht="15">
      <c r="A88" s="71" t="s">
        <v>75</v>
      </c>
      <c r="B88" s="71"/>
      <c r="C88" s="71"/>
      <c r="D88" s="71"/>
      <c r="E88" s="71"/>
      <c r="F88" s="71"/>
      <c r="G88" s="19"/>
      <c r="H88" s="61">
        <v>31523.79</v>
      </c>
      <c r="I88" s="61"/>
      <c r="J88" s="25">
        <f t="shared" si="0"/>
        <v>0.7030596815201392</v>
      </c>
    </row>
    <row r="89" spans="1:10" ht="15">
      <c r="A89" s="66"/>
      <c r="B89" s="66"/>
      <c r="C89" s="66"/>
      <c r="D89" s="67" t="s">
        <v>76</v>
      </c>
      <c r="E89" s="67"/>
      <c r="F89" s="67"/>
      <c r="G89" s="67"/>
      <c r="H89" s="61">
        <v>558.93</v>
      </c>
      <c r="I89" s="61"/>
      <c r="J89" s="25">
        <f t="shared" si="0"/>
        <v>0.012465542620099022</v>
      </c>
    </row>
    <row r="90" spans="1:10" ht="15">
      <c r="A90" s="66"/>
      <c r="B90" s="66"/>
      <c r="C90" s="66"/>
      <c r="D90" s="67" t="s">
        <v>77</v>
      </c>
      <c r="E90" s="67"/>
      <c r="F90" s="67"/>
      <c r="G90" s="67"/>
      <c r="H90" s="61">
        <v>213.34</v>
      </c>
      <c r="I90" s="61"/>
      <c r="J90" s="25">
        <f t="shared" si="0"/>
        <v>0.004758017752798965</v>
      </c>
    </row>
    <row r="91" spans="1:10" ht="15">
      <c r="A91" s="66"/>
      <c r="B91" s="66"/>
      <c r="C91" s="66"/>
      <c r="D91" s="67" t="s">
        <v>78</v>
      </c>
      <c r="E91" s="67"/>
      <c r="F91" s="67"/>
      <c r="G91" s="67"/>
      <c r="H91" s="73">
        <v>16900</v>
      </c>
      <c r="I91" s="73"/>
      <c r="J91" s="25">
        <f t="shared" si="0"/>
        <v>0.37691244034078236</v>
      </c>
    </row>
    <row r="92" spans="1:10" ht="24.75" customHeight="1">
      <c r="A92" s="66"/>
      <c r="B92" s="66"/>
      <c r="C92" s="66"/>
      <c r="D92" s="67" t="s">
        <v>79</v>
      </c>
      <c r="E92" s="67"/>
      <c r="F92" s="67"/>
      <c r="G92" s="67"/>
      <c r="H92" s="61">
        <v>13851.52</v>
      </c>
      <c r="I92" s="61"/>
      <c r="J92" s="25">
        <f t="shared" si="0"/>
        <v>0.3089236808064588</v>
      </c>
    </row>
    <row r="93" spans="1:10" ht="15">
      <c r="A93" s="71" t="s">
        <v>80</v>
      </c>
      <c r="B93" s="71"/>
      <c r="C93" s="71"/>
      <c r="D93" s="71"/>
      <c r="E93" s="71"/>
      <c r="F93" s="71"/>
      <c r="G93" s="19"/>
      <c r="H93" s="61">
        <v>59574.17</v>
      </c>
      <c r="I93" s="61"/>
      <c r="J93" s="25">
        <f t="shared" si="0"/>
        <v>1.3286535973950668</v>
      </c>
    </row>
    <row r="94" spans="1:10" ht="15">
      <c r="A94" s="72" t="s">
        <v>81</v>
      </c>
      <c r="B94" s="72"/>
      <c r="C94" s="72"/>
      <c r="D94" s="72"/>
      <c r="E94" s="72"/>
      <c r="F94" s="72"/>
      <c r="G94" s="19"/>
      <c r="H94" s="61">
        <v>26393.71</v>
      </c>
      <c r="I94" s="61"/>
      <c r="J94" s="25">
        <f t="shared" si="0"/>
        <v>0.5886460145412373</v>
      </c>
    </row>
    <row r="95" spans="1:10" ht="15">
      <c r="A95" s="72" t="s">
        <v>82</v>
      </c>
      <c r="B95" s="72"/>
      <c r="C95" s="72"/>
      <c r="D95" s="72"/>
      <c r="E95" s="72"/>
      <c r="F95" s="72"/>
      <c r="G95" s="19"/>
      <c r="H95" s="61">
        <v>33180.46</v>
      </c>
      <c r="I95" s="61"/>
      <c r="J95" s="25">
        <f t="shared" si="0"/>
        <v>0.7400075828538294</v>
      </c>
    </row>
    <row r="96" spans="1:10" ht="45" customHeight="1">
      <c r="A96" s="71" t="s">
        <v>83</v>
      </c>
      <c r="B96" s="71"/>
      <c r="C96" s="71"/>
      <c r="D96" s="71"/>
      <c r="E96" s="71"/>
      <c r="F96" s="71"/>
      <c r="G96" s="19"/>
      <c r="H96" s="61">
        <v>143121.99</v>
      </c>
      <c r="I96" s="61"/>
      <c r="J96" s="25">
        <f t="shared" si="0"/>
        <v>3.1919797939247956</v>
      </c>
    </row>
    <row r="97" spans="1:10" ht="15">
      <c r="A97" s="72" t="s">
        <v>84</v>
      </c>
      <c r="B97" s="72"/>
      <c r="C97" s="72"/>
      <c r="D97" s="72"/>
      <c r="E97" s="72"/>
      <c r="F97" s="72"/>
      <c r="G97" s="19"/>
      <c r="H97" s="61">
        <v>72007.15</v>
      </c>
      <c r="I97" s="61"/>
      <c r="J97" s="25">
        <f t="shared" si="0"/>
        <v>1.6059402738748383</v>
      </c>
    </row>
    <row r="98" spans="1:10" ht="15">
      <c r="A98" s="72" t="s">
        <v>85</v>
      </c>
      <c r="B98" s="72"/>
      <c r="C98" s="72"/>
      <c r="D98" s="72"/>
      <c r="E98" s="72"/>
      <c r="F98" s="72"/>
      <c r="G98" s="19"/>
      <c r="H98" s="61">
        <v>12076.11</v>
      </c>
      <c r="I98" s="61"/>
      <c r="J98" s="25">
        <f t="shared" si="0"/>
        <v>0.26932757928542755</v>
      </c>
    </row>
    <row r="99" spans="1:10" ht="15">
      <c r="A99" s="72" t="s">
        <v>86</v>
      </c>
      <c r="B99" s="72"/>
      <c r="C99" s="72"/>
      <c r="D99" s="72"/>
      <c r="E99" s="72"/>
      <c r="F99" s="72"/>
      <c r="G99" s="19"/>
      <c r="H99" s="61">
        <v>59038.73</v>
      </c>
      <c r="I99" s="61"/>
      <c r="J99" s="25">
        <f t="shared" si="0"/>
        <v>1.3167119407645302</v>
      </c>
    </row>
    <row r="100" spans="1:10" ht="15">
      <c r="A100" s="69" t="s">
        <v>87</v>
      </c>
      <c r="B100" s="69"/>
      <c r="C100" s="69"/>
      <c r="D100" s="74">
        <v>661438.67</v>
      </c>
      <c r="E100" s="74"/>
      <c r="F100" s="74"/>
      <c r="G100" s="74"/>
      <c r="H100" s="74"/>
      <c r="I100" s="74"/>
      <c r="J100" s="26"/>
    </row>
    <row r="101" spans="1:11" ht="15">
      <c r="A101" s="15"/>
      <c r="B101" s="15"/>
      <c r="C101" s="15"/>
      <c r="D101" s="64"/>
      <c r="E101" s="64"/>
      <c r="F101" s="15"/>
      <c r="G101" s="15"/>
      <c r="H101" s="15"/>
      <c r="I101" s="15"/>
      <c r="J101" s="15"/>
      <c r="K101" s="15"/>
    </row>
    <row r="102" spans="1:11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5">
      <c r="A103" s="63" t="s">
        <v>88</v>
      </c>
      <c r="B103" s="63"/>
      <c r="C103" s="15"/>
      <c r="D103" s="15"/>
      <c r="E103" s="15"/>
      <c r="F103" s="15"/>
      <c r="G103" s="15"/>
      <c r="H103" s="15"/>
      <c r="I103" s="15"/>
      <c r="J103" s="15" t="s">
        <v>89</v>
      </c>
      <c r="K103" s="15"/>
    </row>
    <row r="104" spans="1:11" ht="15">
      <c r="A104" s="15" t="s">
        <v>0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</sheetData>
  <sheetProtection/>
  <mergeCells count="226">
    <mergeCell ref="A103:B103"/>
    <mergeCell ref="A99:F99"/>
    <mergeCell ref="H99:I99"/>
    <mergeCell ref="A98:F98"/>
    <mergeCell ref="H98:I98"/>
    <mergeCell ref="A95:F95"/>
    <mergeCell ref="H95:I95"/>
    <mergeCell ref="A96:F96"/>
    <mergeCell ref="H96:I96"/>
    <mergeCell ref="A100:C100"/>
    <mergeCell ref="D100:I100"/>
    <mergeCell ref="D101:E101"/>
    <mergeCell ref="A94:F94"/>
    <mergeCell ref="H94:I94"/>
    <mergeCell ref="A91:C91"/>
    <mergeCell ref="D91:G91"/>
    <mergeCell ref="H91:I91"/>
    <mergeCell ref="A92:C92"/>
    <mergeCell ref="D92:G92"/>
    <mergeCell ref="H92:I92"/>
    <mergeCell ref="A97:F97"/>
    <mergeCell ref="H97:I97"/>
    <mergeCell ref="A89:C89"/>
    <mergeCell ref="D89:G89"/>
    <mergeCell ref="H89:I89"/>
    <mergeCell ref="A90:C90"/>
    <mergeCell ref="D90:G90"/>
    <mergeCell ref="H90:I90"/>
    <mergeCell ref="A88:F88"/>
    <mergeCell ref="H88:I88"/>
    <mergeCell ref="A93:F93"/>
    <mergeCell ref="H93:I93"/>
    <mergeCell ref="A86:C86"/>
    <mergeCell ref="D86:G86"/>
    <mergeCell ref="H86:I86"/>
    <mergeCell ref="A87:F87"/>
    <mergeCell ref="H87:I87"/>
    <mergeCell ref="A84:F84"/>
    <mergeCell ref="H84:I84"/>
    <mergeCell ref="A85:C85"/>
    <mergeCell ref="D85:G85"/>
    <mergeCell ref="H85:I85"/>
    <mergeCell ref="A81:C81"/>
    <mergeCell ref="D81:G81"/>
    <mergeCell ref="H81:I81"/>
    <mergeCell ref="A82:F82"/>
    <mergeCell ref="H82:I82"/>
    <mergeCell ref="A80:C80"/>
    <mergeCell ref="D80:G80"/>
    <mergeCell ref="H80:I80"/>
    <mergeCell ref="A83:F83"/>
    <mergeCell ref="H83:I83"/>
    <mergeCell ref="A78:C78"/>
    <mergeCell ref="D78:G78"/>
    <mergeCell ref="H78:I78"/>
    <mergeCell ref="A79:F79"/>
    <mergeCell ref="H79:I79"/>
    <mergeCell ref="A76:F76"/>
    <mergeCell ref="H76:I76"/>
    <mergeCell ref="A77:C77"/>
    <mergeCell ref="D77:G77"/>
    <mergeCell ref="H77:I77"/>
    <mergeCell ref="A73:C73"/>
    <mergeCell ref="D73:G73"/>
    <mergeCell ref="H73:I73"/>
    <mergeCell ref="A71:F71"/>
    <mergeCell ref="H71:I71"/>
    <mergeCell ref="A72:C72"/>
    <mergeCell ref="D72:G72"/>
    <mergeCell ref="H72:I72"/>
    <mergeCell ref="A75:C75"/>
    <mergeCell ref="D75:G75"/>
    <mergeCell ref="H75:I75"/>
    <mergeCell ref="A74:C74"/>
    <mergeCell ref="D74:G74"/>
    <mergeCell ref="H74:I74"/>
    <mergeCell ref="A68:C68"/>
    <mergeCell ref="D68:G68"/>
    <mergeCell ref="H68:I68"/>
    <mergeCell ref="A69:C69"/>
    <mergeCell ref="D69:G69"/>
    <mergeCell ref="H69:I69"/>
    <mergeCell ref="A70:C70"/>
    <mergeCell ref="D70:G70"/>
    <mergeCell ref="H70:I70"/>
    <mergeCell ref="A63:F63"/>
    <mergeCell ref="H63:I63"/>
    <mergeCell ref="A64:F64"/>
    <mergeCell ref="H64:I64"/>
    <mergeCell ref="A66:C66"/>
    <mergeCell ref="D66:G66"/>
    <mergeCell ref="H66:I66"/>
    <mergeCell ref="A67:C67"/>
    <mergeCell ref="D67:G67"/>
    <mergeCell ref="H67:I67"/>
    <mergeCell ref="A65:F65"/>
    <mergeCell ref="H65:I65"/>
    <mergeCell ref="A62:F62"/>
    <mergeCell ref="H62:I62"/>
    <mergeCell ref="A59:C59"/>
    <mergeCell ref="D59:G59"/>
    <mergeCell ref="H59:I59"/>
    <mergeCell ref="A60:F60"/>
    <mergeCell ref="H60:I60"/>
    <mergeCell ref="A61:F61"/>
    <mergeCell ref="H61:I61"/>
    <mergeCell ref="A57:F57"/>
    <mergeCell ref="H57:I57"/>
    <mergeCell ref="A58:C58"/>
    <mergeCell ref="D58:G58"/>
    <mergeCell ref="H58:I58"/>
    <mergeCell ref="A55:C55"/>
    <mergeCell ref="D55:G55"/>
    <mergeCell ref="H55:I55"/>
    <mergeCell ref="A56:C56"/>
    <mergeCell ref="D56:G56"/>
    <mergeCell ref="H56:I56"/>
    <mergeCell ref="A53:C53"/>
    <mergeCell ref="D53:G53"/>
    <mergeCell ref="H53:I53"/>
    <mergeCell ref="A54:C54"/>
    <mergeCell ref="D54:G54"/>
    <mergeCell ref="H54:I54"/>
    <mergeCell ref="A51:C51"/>
    <mergeCell ref="D51:G51"/>
    <mergeCell ref="H51:I51"/>
    <mergeCell ref="A52:C52"/>
    <mergeCell ref="D52:G52"/>
    <mergeCell ref="H52:I52"/>
    <mergeCell ref="A49:F49"/>
    <mergeCell ref="H49:I49"/>
    <mergeCell ref="A50:C50"/>
    <mergeCell ref="D50:G50"/>
    <mergeCell ref="H50:I50"/>
    <mergeCell ref="A46:F46"/>
    <mergeCell ref="H46:I46"/>
    <mergeCell ref="A47:C47"/>
    <mergeCell ref="D47:G47"/>
    <mergeCell ref="H47:I47"/>
    <mergeCell ref="A48:C48"/>
    <mergeCell ref="D48:G48"/>
    <mergeCell ref="H48:I48"/>
    <mergeCell ref="J37:K37"/>
    <mergeCell ref="A38:E38"/>
    <mergeCell ref="F38:G38"/>
    <mergeCell ref="H38:I38"/>
    <mergeCell ref="J38:K38"/>
    <mergeCell ref="A44:C44"/>
    <mergeCell ref="D44:G44"/>
    <mergeCell ref="H44:I44"/>
    <mergeCell ref="A45:C45"/>
    <mergeCell ref="D45:G45"/>
    <mergeCell ref="H45:I45"/>
    <mergeCell ref="A43:C43"/>
    <mergeCell ref="D43:G43"/>
    <mergeCell ref="H43:I43"/>
    <mergeCell ref="A40:C40"/>
    <mergeCell ref="D40:G40"/>
    <mergeCell ref="H40:I40"/>
    <mergeCell ref="A41:F41"/>
    <mergeCell ref="H41:I41"/>
    <mergeCell ref="A42:F42"/>
    <mergeCell ref="H42:I42"/>
    <mergeCell ref="A37:E37"/>
    <mergeCell ref="F37:G37"/>
    <mergeCell ref="H37:I37"/>
    <mergeCell ref="A31:C31"/>
    <mergeCell ref="D31:K31"/>
    <mergeCell ref="D32:E32"/>
    <mergeCell ref="H34:I34"/>
    <mergeCell ref="A36:E36"/>
    <mergeCell ref="F36:G36"/>
    <mergeCell ref="H36:I36"/>
    <mergeCell ref="J36:K36"/>
    <mergeCell ref="A28:F28"/>
    <mergeCell ref="J28:K28"/>
    <mergeCell ref="A29:F29"/>
    <mergeCell ref="J29:K29"/>
    <mergeCell ref="A30:C30"/>
    <mergeCell ref="D30:G30"/>
    <mergeCell ref="J30:K30"/>
    <mergeCell ref="A25:E25"/>
    <mergeCell ref="F25:G25"/>
    <mergeCell ref="H25:I25"/>
    <mergeCell ref="J25:K25"/>
    <mergeCell ref="A27:C27"/>
    <mergeCell ref="D27:G27"/>
    <mergeCell ref="J27:K27"/>
    <mergeCell ref="H21:I21"/>
    <mergeCell ref="A23:E23"/>
    <mergeCell ref="F23:G23"/>
    <mergeCell ref="H23:I23"/>
    <mergeCell ref="J23:K23"/>
    <mergeCell ref="A24:E24"/>
    <mergeCell ref="F24:G24"/>
    <mergeCell ref="H24:I24"/>
    <mergeCell ref="J24:K24"/>
    <mergeCell ref="A17:C17"/>
    <mergeCell ref="D17:G17"/>
    <mergeCell ref="J17:K17"/>
    <mergeCell ref="A18:C18"/>
    <mergeCell ref="D18:K18"/>
    <mergeCell ref="D19:E19"/>
    <mergeCell ref="A14:C14"/>
    <mergeCell ref="D14:G14"/>
    <mergeCell ref="J14:K14"/>
    <mergeCell ref="A15:F15"/>
    <mergeCell ref="J15:K15"/>
    <mergeCell ref="A16:F16"/>
    <mergeCell ref="J16:K16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5118110236220472" right="0.11811023622047245" top="0.15748031496062992" bottom="0.15748031496062992" header="0.31496062992125984" footer="0.31496062992125984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8">
      <selection activeCell="H42" sqref="H42:I42"/>
    </sheetView>
  </sheetViews>
  <sheetFormatPr defaultColWidth="9.140625" defaultRowHeight="15"/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">
      <c r="A5" s="3" t="s">
        <v>3</v>
      </c>
      <c r="B5" s="3"/>
      <c r="C5" s="3"/>
      <c r="D5" s="3"/>
      <c r="E5" s="3"/>
      <c r="F5" s="1"/>
      <c r="G5" s="1"/>
      <c r="H5" s="1"/>
      <c r="I5" s="1"/>
      <c r="J5" s="1"/>
      <c r="K5" s="1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114</v>
      </c>
      <c r="B7" s="2"/>
      <c r="C7" s="2"/>
      <c r="D7" s="2"/>
      <c r="E7" s="2"/>
      <c r="F7" s="2" t="s">
        <v>115</v>
      </c>
      <c r="G7" s="2"/>
      <c r="H7" s="2"/>
      <c r="I7" s="32" t="s">
        <v>116</v>
      </c>
      <c r="J7" s="32"/>
      <c r="K7" s="32"/>
    </row>
    <row r="8" spans="1:11" ht="15">
      <c r="A8" s="4" t="s">
        <v>17</v>
      </c>
      <c r="B8" s="2"/>
      <c r="C8" s="2"/>
      <c r="D8" s="2"/>
      <c r="E8" s="2" t="s">
        <v>8</v>
      </c>
      <c r="F8" s="2"/>
      <c r="G8" s="2"/>
      <c r="H8" s="33">
        <v>280615.89</v>
      </c>
      <c r="I8" s="33"/>
      <c r="J8" s="2" t="s">
        <v>9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8" t="s">
        <v>10</v>
      </c>
      <c r="B10" s="28"/>
      <c r="C10" s="28"/>
      <c r="D10" s="28"/>
      <c r="E10" s="28"/>
      <c r="F10" s="34" t="s">
        <v>11</v>
      </c>
      <c r="G10" s="34"/>
      <c r="H10" s="34" t="s">
        <v>12</v>
      </c>
      <c r="I10" s="34"/>
      <c r="J10" s="34" t="s">
        <v>13</v>
      </c>
      <c r="K10" s="34"/>
    </row>
    <row r="11" spans="1:11" ht="15">
      <c r="A11" s="28" t="s">
        <v>18</v>
      </c>
      <c r="B11" s="28"/>
      <c r="C11" s="28"/>
      <c r="D11" s="28"/>
      <c r="E11" s="28"/>
      <c r="F11" s="30">
        <v>73464.24</v>
      </c>
      <c r="G11" s="30"/>
      <c r="H11" s="30">
        <v>69475.47</v>
      </c>
      <c r="I11" s="30"/>
      <c r="J11" s="30">
        <v>3988.77</v>
      </c>
      <c r="K11" s="30"/>
    </row>
    <row r="12" spans="1:11" ht="15">
      <c r="A12" s="28" t="s">
        <v>15</v>
      </c>
      <c r="B12" s="28"/>
      <c r="C12" s="28"/>
      <c r="D12" s="28"/>
      <c r="E12" s="28"/>
      <c r="F12" s="30">
        <v>73464.24</v>
      </c>
      <c r="G12" s="30"/>
      <c r="H12" s="30">
        <v>69475.47</v>
      </c>
      <c r="I12" s="30"/>
      <c r="J12" s="30">
        <v>3988.77</v>
      </c>
      <c r="K12" s="30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16</v>
      </c>
      <c r="B14" s="2"/>
      <c r="C14" s="2"/>
      <c r="D14" s="33">
        <v>350091.36</v>
      </c>
      <c r="E14" s="33"/>
      <c r="F14" s="2" t="s">
        <v>9</v>
      </c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4" t="s">
        <v>19</v>
      </c>
      <c r="B16" s="2"/>
      <c r="C16" s="2"/>
      <c r="D16" s="2"/>
      <c r="E16" s="2"/>
      <c r="F16" s="2"/>
      <c r="G16" s="2"/>
      <c r="H16" s="33"/>
      <c r="I16" s="33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8" t="s">
        <v>10</v>
      </c>
      <c r="B18" s="28"/>
      <c r="C18" s="28"/>
      <c r="D18" s="28"/>
      <c r="E18" s="28"/>
      <c r="F18" s="34" t="s">
        <v>11</v>
      </c>
      <c r="G18" s="34"/>
      <c r="H18" s="34" t="s">
        <v>12</v>
      </c>
      <c r="I18" s="34"/>
      <c r="J18" s="34" t="s">
        <v>13</v>
      </c>
      <c r="K18" s="34"/>
    </row>
    <row r="19" spans="1:11" ht="15">
      <c r="A19" s="28" t="s">
        <v>18</v>
      </c>
      <c r="B19" s="28"/>
      <c r="C19" s="28"/>
      <c r="D19" s="28"/>
      <c r="E19" s="28"/>
      <c r="F19" s="30">
        <v>566154.36</v>
      </c>
      <c r="G19" s="30"/>
      <c r="H19" s="30">
        <v>535357.16</v>
      </c>
      <c r="I19" s="30"/>
      <c r="J19" s="29">
        <v>30797.2</v>
      </c>
      <c r="K19" s="29"/>
    </row>
    <row r="20" spans="1:11" ht="15">
      <c r="A20" s="28" t="s">
        <v>15</v>
      </c>
      <c r="B20" s="28"/>
      <c r="C20" s="28"/>
      <c r="D20" s="28"/>
      <c r="E20" s="28"/>
      <c r="F20" s="30">
        <v>566154.36</v>
      </c>
      <c r="G20" s="30"/>
      <c r="H20" s="30">
        <v>535357.16</v>
      </c>
      <c r="I20" s="30"/>
      <c r="J20" s="29">
        <v>30797.2</v>
      </c>
      <c r="K20" s="29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0" ht="32.25">
      <c r="A22" s="34" t="s">
        <v>20</v>
      </c>
      <c r="B22" s="34"/>
      <c r="C22" s="34"/>
      <c r="D22" s="34" t="s">
        <v>21</v>
      </c>
      <c r="E22" s="34"/>
      <c r="F22" s="34"/>
      <c r="G22" s="34"/>
      <c r="H22" s="34" t="s">
        <v>24</v>
      </c>
      <c r="I22" s="34"/>
      <c r="J22" s="24" t="s">
        <v>131</v>
      </c>
    </row>
    <row r="23" spans="1:10" ht="15">
      <c r="A23" s="38" t="s">
        <v>25</v>
      </c>
      <c r="B23" s="38"/>
      <c r="C23" s="38"/>
      <c r="D23" s="38"/>
      <c r="E23" s="38"/>
      <c r="F23" s="38"/>
      <c r="G23" s="5"/>
      <c r="H23" s="30">
        <v>156371.97</v>
      </c>
      <c r="I23" s="30"/>
      <c r="J23" s="25">
        <f>H23/12/2278.1</f>
        <v>5.720116544488828</v>
      </c>
    </row>
    <row r="24" spans="1:10" ht="15">
      <c r="A24" s="38" t="s">
        <v>26</v>
      </c>
      <c r="B24" s="38"/>
      <c r="C24" s="38"/>
      <c r="D24" s="38"/>
      <c r="E24" s="38"/>
      <c r="F24" s="38"/>
      <c r="G24" s="5"/>
      <c r="H24" s="30">
        <v>38454.99</v>
      </c>
      <c r="I24" s="30"/>
      <c r="J24" s="25">
        <f aca="true" t="shared" si="0" ref="J24:J76">H24/12/2278.1</f>
        <v>1.4066908827531714</v>
      </c>
    </row>
    <row r="25" spans="1:11" ht="24.75" customHeight="1">
      <c r="A25" s="36"/>
      <c r="B25" s="36"/>
      <c r="C25" s="36"/>
      <c r="D25" s="37" t="s">
        <v>27</v>
      </c>
      <c r="E25" s="37"/>
      <c r="F25" s="37"/>
      <c r="G25" s="37"/>
      <c r="H25" s="30">
        <v>11649.49</v>
      </c>
      <c r="I25" s="30"/>
      <c r="J25" s="25">
        <f t="shared" si="0"/>
        <v>0.4261405703583396</v>
      </c>
      <c r="K25" s="22"/>
    </row>
    <row r="26" spans="1:11" ht="24.75" customHeight="1">
      <c r="A26" s="36"/>
      <c r="B26" s="36"/>
      <c r="C26" s="36"/>
      <c r="D26" s="37" t="s">
        <v>28</v>
      </c>
      <c r="E26" s="37"/>
      <c r="F26" s="37"/>
      <c r="G26" s="37"/>
      <c r="H26" s="30">
        <v>11498.05</v>
      </c>
      <c r="I26" s="30"/>
      <c r="J26" s="25">
        <f t="shared" si="0"/>
        <v>0.4206008662189251</v>
      </c>
      <c r="K26" s="22"/>
    </row>
    <row r="27" spans="1:10" ht="24.75" customHeight="1">
      <c r="A27" s="36"/>
      <c r="B27" s="36"/>
      <c r="C27" s="36"/>
      <c r="D27" s="37" t="s">
        <v>117</v>
      </c>
      <c r="E27" s="37"/>
      <c r="F27" s="37"/>
      <c r="G27" s="37"/>
      <c r="H27" s="30">
        <v>1144.88</v>
      </c>
      <c r="I27" s="30"/>
      <c r="J27" s="25">
        <f t="shared" si="0"/>
        <v>0.04187992918075005</v>
      </c>
    </row>
    <row r="28" spans="1:10" ht="15">
      <c r="A28" s="36"/>
      <c r="B28" s="36"/>
      <c r="C28" s="36"/>
      <c r="D28" s="37" t="s">
        <v>118</v>
      </c>
      <c r="E28" s="37"/>
      <c r="F28" s="37"/>
      <c r="G28" s="37"/>
      <c r="H28" s="30">
        <v>71.86</v>
      </c>
      <c r="I28" s="30"/>
      <c r="J28" s="25">
        <f t="shared" si="0"/>
        <v>0.0026286525320808277</v>
      </c>
    </row>
    <row r="29" spans="1:10" ht="15">
      <c r="A29" s="36"/>
      <c r="B29" s="36"/>
      <c r="C29" s="36"/>
      <c r="D29" s="37" t="s">
        <v>29</v>
      </c>
      <c r="E29" s="37"/>
      <c r="F29" s="37"/>
      <c r="G29" s="37"/>
      <c r="H29" s="30">
        <v>5611.13</v>
      </c>
      <c r="I29" s="30"/>
      <c r="J29" s="25">
        <f t="shared" si="0"/>
        <v>0.20525620765842884</v>
      </c>
    </row>
    <row r="30" spans="1:10" ht="15">
      <c r="A30" s="36"/>
      <c r="B30" s="36"/>
      <c r="C30" s="36"/>
      <c r="D30" s="37" t="s">
        <v>119</v>
      </c>
      <c r="E30" s="37"/>
      <c r="F30" s="37"/>
      <c r="G30" s="37"/>
      <c r="H30" s="30">
        <v>890.66</v>
      </c>
      <c r="I30" s="30"/>
      <c r="J30" s="25">
        <f t="shared" si="0"/>
        <v>0.032580513000599914</v>
      </c>
    </row>
    <row r="31" spans="1:10" ht="15">
      <c r="A31" s="36"/>
      <c r="B31" s="36"/>
      <c r="C31" s="36"/>
      <c r="D31" s="37" t="s">
        <v>120</v>
      </c>
      <c r="E31" s="37"/>
      <c r="F31" s="37"/>
      <c r="G31" s="37"/>
      <c r="H31" s="30">
        <v>2237.48</v>
      </c>
      <c r="I31" s="30"/>
      <c r="J31" s="25">
        <f t="shared" si="0"/>
        <v>0.08184744597105777</v>
      </c>
    </row>
    <row r="32" spans="1:10" ht="24.75" customHeight="1">
      <c r="A32" s="36"/>
      <c r="B32" s="36"/>
      <c r="C32" s="36"/>
      <c r="D32" s="37" t="s">
        <v>121</v>
      </c>
      <c r="E32" s="37"/>
      <c r="F32" s="37"/>
      <c r="G32" s="37"/>
      <c r="H32" s="30">
        <v>5351.44</v>
      </c>
      <c r="I32" s="30"/>
      <c r="J32" s="25">
        <f t="shared" si="0"/>
        <v>0.1957566978329895</v>
      </c>
    </row>
    <row r="33" spans="1:10" ht="15">
      <c r="A33" s="38" t="s">
        <v>30</v>
      </c>
      <c r="B33" s="38"/>
      <c r="C33" s="38"/>
      <c r="D33" s="38"/>
      <c r="E33" s="38"/>
      <c r="F33" s="38"/>
      <c r="G33" s="5"/>
      <c r="H33" s="29">
        <v>4727.1</v>
      </c>
      <c r="I33" s="29"/>
      <c r="J33" s="25">
        <f t="shared" si="0"/>
        <v>0.1729182213247882</v>
      </c>
    </row>
    <row r="34" spans="1:10" ht="24.75" customHeight="1">
      <c r="A34" s="36"/>
      <c r="B34" s="36"/>
      <c r="C34" s="36"/>
      <c r="D34" s="37" t="s">
        <v>31</v>
      </c>
      <c r="E34" s="37"/>
      <c r="F34" s="37"/>
      <c r="G34" s="37"/>
      <c r="H34" s="30">
        <v>1309.38</v>
      </c>
      <c r="I34" s="30"/>
      <c r="J34" s="25">
        <f t="shared" si="0"/>
        <v>0.047897370615864104</v>
      </c>
    </row>
    <row r="35" spans="1:10" ht="15">
      <c r="A35" s="36"/>
      <c r="B35" s="36"/>
      <c r="C35" s="36"/>
      <c r="D35" s="37" t="s">
        <v>32</v>
      </c>
      <c r="E35" s="37"/>
      <c r="F35" s="37"/>
      <c r="G35" s="37"/>
      <c r="H35" s="30">
        <v>3417.72</v>
      </c>
      <c r="I35" s="30"/>
      <c r="J35" s="25">
        <f t="shared" si="0"/>
        <v>0.1250208507089241</v>
      </c>
    </row>
    <row r="36" spans="1:10" ht="15">
      <c r="A36" s="38" t="s">
        <v>33</v>
      </c>
      <c r="B36" s="38"/>
      <c r="C36" s="38"/>
      <c r="D36" s="38"/>
      <c r="E36" s="38"/>
      <c r="F36" s="38"/>
      <c r="G36" s="5"/>
      <c r="H36" s="30">
        <v>28541.16</v>
      </c>
      <c r="I36" s="30"/>
      <c r="J36" s="25">
        <f t="shared" si="0"/>
        <v>1.0440410868706378</v>
      </c>
    </row>
    <row r="37" spans="1:10" ht="15">
      <c r="A37" s="36"/>
      <c r="B37" s="36"/>
      <c r="C37" s="36"/>
      <c r="D37" s="37" t="s">
        <v>34</v>
      </c>
      <c r="E37" s="37"/>
      <c r="F37" s="37"/>
      <c r="G37" s="37"/>
      <c r="H37" s="30">
        <v>285.32</v>
      </c>
      <c r="I37" s="30"/>
      <c r="J37" s="25">
        <f t="shared" si="0"/>
        <v>0.010437060123202084</v>
      </c>
    </row>
    <row r="38" spans="1:10" ht="24.75" customHeight="1">
      <c r="A38" s="36"/>
      <c r="B38" s="36"/>
      <c r="C38" s="36"/>
      <c r="D38" s="37" t="s">
        <v>35</v>
      </c>
      <c r="E38" s="37"/>
      <c r="F38" s="37"/>
      <c r="G38" s="37"/>
      <c r="H38" s="39">
        <v>5047</v>
      </c>
      <c r="I38" s="39"/>
      <c r="J38" s="25">
        <f t="shared" si="0"/>
        <v>0.18462022445605256</v>
      </c>
    </row>
    <row r="39" spans="1:10" ht="24.75" customHeight="1">
      <c r="A39" s="36"/>
      <c r="B39" s="36"/>
      <c r="C39" s="36"/>
      <c r="D39" s="37" t="s">
        <v>36</v>
      </c>
      <c r="E39" s="37"/>
      <c r="F39" s="37"/>
      <c r="G39" s="37"/>
      <c r="H39" s="30">
        <v>5834.96</v>
      </c>
      <c r="I39" s="30"/>
      <c r="J39" s="25">
        <f t="shared" si="0"/>
        <v>0.21344395183120438</v>
      </c>
    </row>
    <row r="40" spans="1:10" ht="24.75" customHeight="1">
      <c r="A40" s="36"/>
      <c r="B40" s="36"/>
      <c r="C40" s="36"/>
      <c r="D40" s="37" t="s">
        <v>37</v>
      </c>
      <c r="E40" s="37"/>
      <c r="F40" s="37"/>
      <c r="G40" s="37"/>
      <c r="H40" s="30">
        <v>3208.08</v>
      </c>
      <c r="I40" s="30"/>
      <c r="J40" s="25">
        <f t="shared" si="0"/>
        <v>0.11735217944778543</v>
      </c>
    </row>
    <row r="41" spans="1:10" ht="15">
      <c r="A41" s="36"/>
      <c r="B41" s="36"/>
      <c r="C41" s="36"/>
      <c r="D41" s="37" t="s">
        <v>38</v>
      </c>
      <c r="E41" s="37"/>
      <c r="F41" s="37"/>
      <c r="G41" s="37"/>
      <c r="H41" s="29">
        <v>2687.9</v>
      </c>
      <c r="I41" s="29"/>
      <c r="J41" s="25">
        <f t="shared" si="0"/>
        <v>0.09832389564403085</v>
      </c>
    </row>
    <row r="42" spans="1:10" ht="24.75" customHeight="1">
      <c r="A42" s="36"/>
      <c r="B42" s="36"/>
      <c r="C42" s="36"/>
      <c r="D42" s="37" t="s">
        <v>39</v>
      </c>
      <c r="E42" s="37"/>
      <c r="F42" s="37"/>
      <c r="G42" s="37"/>
      <c r="H42" s="30">
        <v>8595.32</v>
      </c>
      <c r="I42" s="30"/>
      <c r="J42" s="25">
        <f t="shared" si="0"/>
        <v>0.314418448121973</v>
      </c>
    </row>
    <row r="43" spans="1:11" ht="24.75" customHeight="1">
      <c r="A43" s="36"/>
      <c r="B43" s="36"/>
      <c r="C43" s="36"/>
      <c r="D43" s="37" t="s">
        <v>40</v>
      </c>
      <c r="E43" s="37"/>
      <c r="F43" s="37"/>
      <c r="G43" s="37"/>
      <c r="H43" s="30">
        <v>2882.58</v>
      </c>
      <c r="I43" s="30"/>
      <c r="J43" s="25">
        <f t="shared" si="0"/>
        <v>0.10544532724638954</v>
      </c>
      <c r="K43" s="22"/>
    </row>
    <row r="44" spans="1:10" ht="15">
      <c r="A44" s="38" t="s">
        <v>41</v>
      </c>
      <c r="B44" s="38"/>
      <c r="C44" s="38"/>
      <c r="D44" s="38"/>
      <c r="E44" s="38"/>
      <c r="F44" s="38"/>
      <c r="G44" s="5"/>
      <c r="H44" s="30">
        <v>84648.72</v>
      </c>
      <c r="I44" s="30"/>
      <c r="J44" s="25">
        <f t="shared" si="0"/>
        <v>3.0964663535402313</v>
      </c>
    </row>
    <row r="45" spans="1:10" ht="15">
      <c r="A45" s="36"/>
      <c r="B45" s="36"/>
      <c r="C45" s="36"/>
      <c r="D45" s="37" t="s">
        <v>42</v>
      </c>
      <c r="E45" s="37"/>
      <c r="F45" s="37"/>
      <c r="G45" s="37"/>
      <c r="H45" s="30">
        <v>3753.36</v>
      </c>
      <c r="I45" s="30"/>
      <c r="J45" s="25">
        <f t="shared" si="0"/>
        <v>0.13729862604802248</v>
      </c>
    </row>
    <row r="46" spans="1:10" ht="15">
      <c r="A46" s="36"/>
      <c r="B46" s="36"/>
      <c r="C46" s="36"/>
      <c r="D46" s="37" t="s">
        <v>43</v>
      </c>
      <c r="E46" s="37"/>
      <c r="F46" s="37"/>
      <c r="G46" s="37"/>
      <c r="H46" s="30">
        <v>80895.36</v>
      </c>
      <c r="I46" s="30"/>
      <c r="J46" s="25">
        <f t="shared" si="0"/>
        <v>2.9591677274922086</v>
      </c>
    </row>
    <row r="47" spans="1:10" ht="15">
      <c r="A47" s="38" t="s">
        <v>44</v>
      </c>
      <c r="B47" s="38"/>
      <c r="C47" s="38"/>
      <c r="D47" s="38"/>
      <c r="E47" s="38"/>
      <c r="F47" s="38"/>
      <c r="G47" s="5"/>
      <c r="H47" s="30">
        <v>20056.44</v>
      </c>
      <c r="I47" s="30"/>
      <c r="J47" s="25">
        <f t="shared" si="0"/>
        <v>0.7336684078837628</v>
      </c>
    </row>
    <row r="48" spans="1:10" ht="15">
      <c r="A48" s="40" t="s">
        <v>45</v>
      </c>
      <c r="B48" s="40"/>
      <c r="C48" s="40"/>
      <c r="D48" s="40"/>
      <c r="E48" s="40"/>
      <c r="F48" s="40"/>
      <c r="G48" s="5"/>
      <c r="H48" s="30">
        <v>2041.08</v>
      </c>
      <c r="I48" s="30"/>
      <c r="J48" s="25">
        <f t="shared" si="0"/>
        <v>0.07466309644001581</v>
      </c>
    </row>
    <row r="49" spans="1:10" ht="24.75" customHeight="1">
      <c r="A49" s="40" t="s">
        <v>46</v>
      </c>
      <c r="B49" s="40"/>
      <c r="C49" s="40"/>
      <c r="D49" s="40"/>
      <c r="E49" s="40"/>
      <c r="F49" s="40"/>
      <c r="G49" s="5"/>
      <c r="H49" s="30">
        <v>2564.64</v>
      </c>
      <c r="I49" s="30"/>
      <c r="J49" s="25">
        <f t="shared" si="0"/>
        <v>0.09381502128967122</v>
      </c>
    </row>
    <row r="50" spans="1:10" ht="24.75" customHeight="1">
      <c r="A50" s="40" t="s">
        <v>47</v>
      </c>
      <c r="B50" s="40"/>
      <c r="C50" s="40"/>
      <c r="D50" s="40"/>
      <c r="E50" s="40"/>
      <c r="F50" s="40"/>
      <c r="G50" s="5"/>
      <c r="H50" s="30">
        <v>15450.72</v>
      </c>
      <c r="I50" s="30"/>
      <c r="J50" s="25">
        <f t="shared" si="0"/>
        <v>0.5651902901540757</v>
      </c>
    </row>
    <row r="51" spans="1:11" ht="15">
      <c r="A51" s="38" t="s">
        <v>48</v>
      </c>
      <c r="B51" s="38"/>
      <c r="C51" s="38"/>
      <c r="D51" s="38"/>
      <c r="E51" s="38"/>
      <c r="F51" s="38"/>
      <c r="G51" s="5"/>
      <c r="H51" s="30">
        <v>23437.92</v>
      </c>
      <c r="I51" s="30"/>
      <c r="J51" s="25">
        <f t="shared" si="0"/>
        <v>0.857363592467407</v>
      </c>
      <c r="K51" s="22"/>
    </row>
    <row r="52" spans="1:10" ht="15" customHeight="1">
      <c r="A52" s="36"/>
      <c r="B52" s="36"/>
      <c r="C52" s="36"/>
      <c r="D52" s="37" t="s">
        <v>49</v>
      </c>
      <c r="E52" s="37"/>
      <c r="F52" s="37"/>
      <c r="G52" s="37"/>
      <c r="H52" s="29">
        <v>357.6</v>
      </c>
      <c r="I52" s="29"/>
      <c r="J52" s="25">
        <f t="shared" si="0"/>
        <v>0.013081076335542778</v>
      </c>
    </row>
    <row r="53" spans="1:10" ht="15" customHeight="1">
      <c r="A53" s="36"/>
      <c r="B53" s="36"/>
      <c r="C53" s="36"/>
      <c r="D53" s="37" t="s">
        <v>52</v>
      </c>
      <c r="E53" s="37"/>
      <c r="F53" s="37"/>
      <c r="G53" s="37"/>
      <c r="H53" s="29">
        <v>2821.1</v>
      </c>
      <c r="I53" s="29"/>
      <c r="J53" s="25">
        <f t="shared" si="0"/>
        <v>0.10319637709787396</v>
      </c>
    </row>
    <row r="54" spans="1:10" ht="15" customHeight="1">
      <c r="A54" s="38"/>
      <c r="B54" s="77"/>
      <c r="C54" s="78"/>
      <c r="D54" s="79" t="s">
        <v>54</v>
      </c>
      <c r="E54" s="80"/>
      <c r="F54" s="80"/>
      <c r="G54" s="81"/>
      <c r="H54" s="75">
        <v>780.76</v>
      </c>
      <c r="I54" s="76"/>
      <c r="J54" s="25">
        <f t="shared" si="0"/>
        <v>0.028560349999268396</v>
      </c>
    </row>
    <row r="55" spans="1:11" ht="24.75" customHeight="1">
      <c r="A55" s="36"/>
      <c r="B55" s="36"/>
      <c r="C55" s="36"/>
      <c r="D55" s="37" t="s">
        <v>55</v>
      </c>
      <c r="E55" s="37"/>
      <c r="F55" s="37"/>
      <c r="G55" s="37"/>
      <c r="H55" s="30">
        <v>19478.46</v>
      </c>
      <c r="I55" s="30"/>
      <c r="J55" s="25">
        <f t="shared" si="0"/>
        <v>0.712525789034722</v>
      </c>
      <c r="K55" s="22"/>
    </row>
    <row r="56" spans="1:10" ht="15">
      <c r="A56" s="38" t="s">
        <v>56</v>
      </c>
      <c r="B56" s="38"/>
      <c r="C56" s="38"/>
      <c r="D56" s="38"/>
      <c r="E56" s="38"/>
      <c r="F56" s="38"/>
      <c r="G56" s="5"/>
      <c r="H56" s="30">
        <v>10277.66</v>
      </c>
      <c r="I56" s="30"/>
      <c r="J56" s="25">
        <f t="shared" si="0"/>
        <v>0.37595876680859786</v>
      </c>
    </row>
    <row r="57" spans="1:10" ht="15">
      <c r="A57" s="36"/>
      <c r="B57" s="36"/>
      <c r="C57" s="36"/>
      <c r="D57" s="37" t="s">
        <v>57</v>
      </c>
      <c r="E57" s="37"/>
      <c r="F57" s="37"/>
      <c r="G57" s="37"/>
      <c r="H57" s="30">
        <v>444.17</v>
      </c>
      <c r="I57" s="30"/>
      <c r="J57" s="25">
        <f t="shared" si="0"/>
        <v>0.016247823478629853</v>
      </c>
    </row>
    <row r="58" spans="1:11" ht="24.75" customHeight="1">
      <c r="A58" s="36"/>
      <c r="B58" s="36"/>
      <c r="C58" s="36"/>
      <c r="D58" s="37" t="s">
        <v>58</v>
      </c>
      <c r="E58" s="37"/>
      <c r="F58" s="37"/>
      <c r="G58" s="37"/>
      <c r="H58" s="29">
        <v>9833.49</v>
      </c>
      <c r="I58" s="29"/>
      <c r="J58" s="25">
        <f t="shared" si="0"/>
        <v>0.35971094332996795</v>
      </c>
      <c r="K58" s="22"/>
    </row>
    <row r="59" spans="1:10" ht="24.75" customHeight="1">
      <c r="A59" s="38" t="s">
        <v>61</v>
      </c>
      <c r="B59" s="38"/>
      <c r="C59" s="38"/>
      <c r="D59" s="38"/>
      <c r="E59" s="38"/>
      <c r="F59" s="38"/>
      <c r="G59" s="5"/>
      <c r="H59" s="30">
        <v>67664.56</v>
      </c>
      <c r="I59" s="30"/>
      <c r="J59" s="25">
        <f t="shared" si="0"/>
        <v>2.4751825351535635</v>
      </c>
    </row>
    <row r="60" spans="1:10" ht="24.75" customHeight="1">
      <c r="A60" s="36"/>
      <c r="B60" s="36"/>
      <c r="C60" s="36"/>
      <c r="D60" s="37" t="s">
        <v>122</v>
      </c>
      <c r="E60" s="37"/>
      <c r="F60" s="37"/>
      <c r="G60" s="37"/>
      <c r="H60" s="30">
        <v>10351.73</v>
      </c>
      <c r="I60" s="30"/>
      <c r="J60" s="25">
        <f t="shared" si="0"/>
        <v>0.3786682615629984</v>
      </c>
    </row>
    <row r="61" spans="1:10" ht="24.75" customHeight="1">
      <c r="A61" s="36"/>
      <c r="B61" s="36"/>
      <c r="C61" s="36"/>
      <c r="D61" s="37" t="s">
        <v>62</v>
      </c>
      <c r="E61" s="37"/>
      <c r="F61" s="37"/>
      <c r="G61" s="37"/>
      <c r="H61" s="39">
        <v>32700</v>
      </c>
      <c r="I61" s="39"/>
      <c r="J61" s="25">
        <f t="shared" si="0"/>
        <v>1.1961722488038278</v>
      </c>
    </row>
    <row r="62" spans="1:10" ht="37.5" customHeight="1">
      <c r="A62" s="36"/>
      <c r="B62" s="36"/>
      <c r="C62" s="36"/>
      <c r="D62" s="37" t="s">
        <v>64</v>
      </c>
      <c r="E62" s="37"/>
      <c r="F62" s="37"/>
      <c r="G62" s="37"/>
      <c r="H62" s="30">
        <v>24612.83</v>
      </c>
      <c r="I62" s="30"/>
      <c r="J62" s="25">
        <f t="shared" si="0"/>
        <v>0.9003420247867375</v>
      </c>
    </row>
    <row r="63" spans="1:10" ht="24.75" customHeight="1">
      <c r="A63" s="38" t="s">
        <v>65</v>
      </c>
      <c r="B63" s="38"/>
      <c r="C63" s="38"/>
      <c r="D63" s="38"/>
      <c r="E63" s="38"/>
      <c r="F63" s="38"/>
      <c r="G63" s="5"/>
      <c r="H63" s="30">
        <v>2425.76</v>
      </c>
      <c r="I63" s="30"/>
      <c r="J63" s="25">
        <f t="shared" si="0"/>
        <v>0.08873476435040897</v>
      </c>
    </row>
    <row r="64" spans="1:10" ht="24.75" customHeight="1">
      <c r="A64" s="38" t="s">
        <v>68</v>
      </c>
      <c r="B64" s="38"/>
      <c r="C64" s="38"/>
      <c r="D64" s="38"/>
      <c r="E64" s="38"/>
      <c r="F64" s="38"/>
      <c r="G64" s="5"/>
      <c r="H64" s="30">
        <v>6725.12</v>
      </c>
      <c r="I64" s="30"/>
      <c r="J64" s="25">
        <f t="shared" si="0"/>
        <v>0.2460061747362568</v>
      </c>
    </row>
    <row r="65" spans="1:10" ht="24.75" customHeight="1">
      <c r="A65" s="38" t="s">
        <v>70</v>
      </c>
      <c r="B65" s="38"/>
      <c r="C65" s="38"/>
      <c r="D65" s="38"/>
      <c r="E65" s="38"/>
      <c r="F65" s="38"/>
      <c r="G65" s="5"/>
      <c r="H65" s="30">
        <v>6725.12</v>
      </c>
      <c r="I65" s="30"/>
      <c r="J65" s="25">
        <f t="shared" si="0"/>
        <v>0.2460061747362568</v>
      </c>
    </row>
    <row r="66" spans="1:10" ht="24.75" customHeight="1">
      <c r="A66" s="38" t="s">
        <v>72</v>
      </c>
      <c r="B66" s="38"/>
      <c r="C66" s="38"/>
      <c r="D66" s="38"/>
      <c r="E66" s="38"/>
      <c r="F66" s="38"/>
      <c r="G66" s="5"/>
      <c r="H66" s="29">
        <v>7051.9</v>
      </c>
      <c r="I66" s="29"/>
      <c r="J66" s="25">
        <f t="shared" si="0"/>
        <v>0.2579598495822542</v>
      </c>
    </row>
    <row r="67" spans="1:10" ht="24.75" customHeight="1">
      <c r="A67" s="38" t="s">
        <v>74</v>
      </c>
      <c r="B67" s="38"/>
      <c r="C67" s="38"/>
      <c r="D67" s="38"/>
      <c r="E67" s="38"/>
      <c r="F67" s="38"/>
      <c r="G67" s="5"/>
      <c r="H67" s="30">
        <v>2149.68</v>
      </c>
      <c r="I67" s="30"/>
      <c r="J67" s="25">
        <f t="shared" si="0"/>
        <v>0.07863570519292393</v>
      </c>
    </row>
    <row r="68" spans="1:10" ht="15">
      <c r="A68" s="38" t="s">
        <v>75</v>
      </c>
      <c r="B68" s="38"/>
      <c r="C68" s="38"/>
      <c r="D68" s="38"/>
      <c r="E68" s="38"/>
      <c r="F68" s="38"/>
      <c r="G68" s="5"/>
      <c r="H68" s="30">
        <v>14080.65</v>
      </c>
      <c r="I68" s="30"/>
      <c r="J68" s="25">
        <f t="shared" si="0"/>
        <v>0.5150728677406611</v>
      </c>
    </row>
    <row r="69" spans="1:10" ht="15">
      <c r="A69" s="38" t="s">
        <v>123</v>
      </c>
      <c r="B69" s="38"/>
      <c r="C69" s="38"/>
      <c r="D69" s="38"/>
      <c r="E69" s="38"/>
      <c r="F69" s="38"/>
      <c r="G69" s="5"/>
      <c r="H69" s="29">
        <v>111034.6</v>
      </c>
      <c r="I69" s="29"/>
      <c r="J69" s="25">
        <f t="shared" si="0"/>
        <v>4.061666886147814</v>
      </c>
    </row>
    <row r="70" spans="1:10" ht="15">
      <c r="A70" s="38" t="s">
        <v>80</v>
      </c>
      <c r="B70" s="38"/>
      <c r="C70" s="38"/>
      <c r="D70" s="38"/>
      <c r="E70" s="38"/>
      <c r="F70" s="38"/>
      <c r="G70" s="5"/>
      <c r="H70" s="30">
        <v>36321.64</v>
      </c>
      <c r="I70" s="30"/>
      <c r="J70" s="25">
        <f t="shared" si="0"/>
        <v>1.3286525320808276</v>
      </c>
    </row>
    <row r="71" spans="1:10" ht="15">
      <c r="A71" s="40" t="s">
        <v>81</v>
      </c>
      <c r="B71" s="40"/>
      <c r="C71" s="40"/>
      <c r="D71" s="40"/>
      <c r="E71" s="40"/>
      <c r="F71" s="40"/>
      <c r="G71" s="5"/>
      <c r="H71" s="30">
        <v>16091.95</v>
      </c>
      <c r="I71" s="30"/>
      <c r="J71" s="25">
        <f t="shared" si="0"/>
        <v>0.5886466060898703</v>
      </c>
    </row>
    <row r="72" spans="1:10" ht="15">
      <c r="A72" s="40" t="s">
        <v>82</v>
      </c>
      <c r="B72" s="40"/>
      <c r="C72" s="40"/>
      <c r="D72" s="40"/>
      <c r="E72" s="40"/>
      <c r="F72" s="40"/>
      <c r="G72" s="5"/>
      <c r="H72" s="30">
        <v>20229.69</v>
      </c>
      <c r="I72" s="30"/>
      <c r="J72" s="25">
        <f t="shared" si="0"/>
        <v>0.7400059259909574</v>
      </c>
    </row>
    <row r="73" spans="1:10" ht="45" customHeight="1">
      <c r="A73" s="38" t="s">
        <v>83</v>
      </c>
      <c r="B73" s="38"/>
      <c r="C73" s="38"/>
      <c r="D73" s="38"/>
      <c r="E73" s="38"/>
      <c r="F73" s="38"/>
      <c r="G73" s="5"/>
      <c r="H73" s="29">
        <v>87259.8</v>
      </c>
      <c r="I73" s="29"/>
      <c r="J73" s="25">
        <f t="shared" si="0"/>
        <v>3.1919801589043506</v>
      </c>
    </row>
    <row r="74" spans="1:10" ht="15">
      <c r="A74" s="40" t="s">
        <v>84</v>
      </c>
      <c r="B74" s="40"/>
      <c r="C74" s="40"/>
      <c r="D74" s="40"/>
      <c r="E74" s="40"/>
      <c r="F74" s="40"/>
      <c r="G74" s="5"/>
      <c r="H74" s="30">
        <v>43901.91</v>
      </c>
      <c r="I74" s="30"/>
      <c r="J74" s="25">
        <f t="shared" si="0"/>
        <v>1.605940257231904</v>
      </c>
    </row>
    <row r="75" spans="1:10" ht="15">
      <c r="A75" s="40" t="s">
        <v>85</v>
      </c>
      <c r="B75" s="40"/>
      <c r="C75" s="40"/>
      <c r="D75" s="40"/>
      <c r="E75" s="40"/>
      <c r="F75" s="40"/>
      <c r="G75" s="5"/>
      <c r="H75" s="30">
        <v>7362.68</v>
      </c>
      <c r="I75" s="30"/>
      <c r="J75" s="25">
        <f t="shared" si="0"/>
        <v>0.26932824137073297</v>
      </c>
    </row>
    <row r="76" spans="1:10" ht="15">
      <c r="A76" s="40" t="s">
        <v>86</v>
      </c>
      <c r="B76" s="40"/>
      <c r="C76" s="40"/>
      <c r="D76" s="40"/>
      <c r="E76" s="40"/>
      <c r="F76" s="40"/>
      <c r="G76" s="5"/>
      <c r="H76" s="30">
        <v>35995.21</v>
      </c>
      <c r="I76" s="30"/>
      <c r="J76" s="25">
        <f t="shared" si="0"/>
        <v>1.3167116603017135</v>
      </c>
    </row>
    <row r="77" spans="1:10" ht="15">
      <c r="A77" s="41" t="s">
        <v>87</v>
      </c>
      <c r="B77" s="41"/>
      <c r="C77" s="41"/>
      <c r="D77" s="42">
        <v>551582.82</v>
      </c>
      <c r="E77" s="42"/>
      <c r="F77" s="42"/>
      <c r="G77" s="42"/>
      <c r="H77" s="42"/>
      <c r="I77" s="42"/>
      <c r="J77" s="26"/>
    </row>
    <row r="78" spans="1:11" ht="15">
      <c r="A78" s="2"/>
      <c r="B78" s="2"/>
      <c r="C78" s="2"/>
      <c r="D78" s="33"/>
      <c r="E78" s="33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32" t="s">
        <v>88</v>
      </c>
      <c r="B80" s="32"/>
      <c r="C80" s="2"/>
      <c r="D80" s="2"/>
      <c r="E80" s="2"/>
      <c r="F80" s="2"/>
      <c r="G80" s="2"/>
      <c r="H80" s="2"/>
      <c r="I80" s="2"/>
      <c r="J80" s="2" t="s">
        <v>89</v>
      </c>
      <c r="K80" s="2"/>
    </row>
    <row r="81" spans="1:11" ht="15">
      <c r="A81" s="2" t="s">
        <v>0</v>
      </c>
      <c r="B81" s="2"/>
      <c r="C81" s="2"/>
      <c r="D81" s="2"/>
      <c r="E81" s="2"/>
      <c r="F81" s="2"/>
      <c r="G81" s="2"/>
      <c r="H81" s="2"/>
      <c r="I81" s="2"/>
      <c r="J81" s="2"/>
      <c r="K81" s="2"/>
    </row>
  </sheetData>
  <sheetProtection/>
  <mergeCells count="173">
    <mergeCell ref="D78:E78"/>
    <mergeCell ref="A80:B80"/>
    <mergeCell ref="A76:F76"/>
    <mergeCell ref="H76:I76"/>
    <mergeCell ref="A77:C77"/>
    <mergeCell ref="D77:I77"/>
    <mergeCell ref="A71:F71"/>
    <mergeCell ref="H71:I71"/>
    <mergeCell ref="A72:F72"/>
    <mergeCell ref="H72:I72"/>
    <mergeCell ref="A70:F70"/>
    <mergeCell ref="H70:I70"/>
    <mergeCell ref="A75:F75"/>
    <mergeCell ref="H75:I75"/>
    <mergeCell ref="A73:F73"/>
    <mergeCell ref="H73:I73"/>
    <mergeCell ref="A74:F74"/>
    <mergeCell ref="H74:I74"/>
    <mergeCell ref="A65:F65"/>
    <mergeCell ref="H65:I65"/>
    <mergeCell ref="A64:F64"/>
    <mergeCell ref="H64:I64"/>
    <mergeCell ref="A67:F67"/>
    <mergeCell ref="H67:I67"/>
    <mergeCell ref="A66:F66"/>
    <mergeCell ref="H66:I66"/>
    <mergeCell ref="A69:F69"/>
    <mergeCell ref="H69:I69"/>
    <mergeCell ref="A68:F68"/>
    <mergeCell ref="H68:I68"/>
    <mergeCell ref="A60:C60"/>
    <mergeCell ref="D60:G60"/>
    <mergeCell ref="H60:I60"/>
    <mergeCell ref="A59:F59"/>
    <mergeCell ref="H59:I59"/>
    <mergeCell ref="A63:F63"/>
    <mergeCell ref="H63:I63"/>
    <mergeCell ref="A61:C61"/>
    <mergeCell ref="D61:G61"/>
    <mergeCell ref="H61:I61"/>
    <mergeCell ref="A62:C62"/>
    <mergeCell ref="D62:G62"/>
    <mergeCell ref="H62:I62"/>
    <mergeCell ref="A55:C55"/>
    <mergeCell ref="D55:G55"/>
    <mergeCell ref="H55:I55"/>
    <mergeCell ref="A58:C58"/>
    <mergeCell ref="D58:G58"/>
    <mergeCell ref="H58:I58"/>
    <mergeCell ref="A56:F56"/>
    <mergeCell ref="H56:I56"/>
    <mergeCell ref="A57:C57"/>
    <mergeCell ref="D57:G57"/>
    <mergeCell ref="H57:I57"/>
    <mergeCell ref="A53:C53"/>
    <mergeCell ref="D53:G53"/>
    <mergeCell ref="H53:I53"/>
    <mergeCell ref="A52:C52"/>
    <mergeCell ref="D52:G52"/>
    <mergeCell ref="H52:I52"/>
    <mergeCell ref="H54:I54"/>
    <mergeCell ref="A54:C54"/>
    <mergeCell ref="D54:G54"/>
    <mergeCell ref="A48:F48"/>
    <mergeCell ref="H48:I48"/>
    <mergeCell ref="A47:F47"/>
    <mergeCell ref="H47:I47"/>
    <mergeCell ref="A51:F51"/>
    <mergeCell ref="H51:I51"/>
    <mergeCell ref="A49:F49"/>
    <mergeCell ref="H49:I49"/>
    <mergeCell ref="A50:F50"/>
    <mergeCell ref="H50:I50"/>
    <mergeCell ref="A44:F44"/>
    <mergeCell ref="H44:I44"/>
    <mergeCell ref="A45:C45"/>
    <mergeCell ref="D45:G45"/>
    <mergeCell ref="H45:I45"/>
    <mergeCell ref="A46:C46"/>
    <mergeCell ref="D46:G46"/>
    <mergeCell ref="H46:I46"/>
    <mergeCell ref="A43:C43"/>
    <mergeCell ref="D43:G43"/>
    <mergeCell ref="H43:I43"/>
    <mergeCell ref="A41:C41"/>
    <mergeCell ref="D41:G41"/>
    <mergeCell ref="H41:I41"/>
    <mergeCell ref="A42:C42"/>
    <mergeCell ref="D42:G42"/>
    <mergeCell ref="H42:I42"/>
    <mergeCell ref="A39:C39"/>
    <mergeCell ref="D39:G39"/>
    <mergeCell ref="H39:I39"/>
    <mergeCell ref="A40:C40"/>
    <mergeCell ref="D40:G40"/>
    <mergeCell ref="H40:I40"/>
    <mergeCell ref="A37:C37"/>
    <mergeCell ref="D37:G37"/>
    <mergeCell ref="H37:I37"/>
    <mergeCell ref="A38:C38"/>
    <mergeCell ref="D38:G38"/>
    <mergeCell ref="H38:I38"/>
    <mergeCell ref="A35:C35"/>
    <mergeCell ref="D35:G35"/>
    <mergeCell ref="H35:I35"/>
    <mergeCell ref="A36:F36"/>
    <mergeCell ref="H36:I36"/>
    <mergeCell ref="A32:C32"/>
    <mergeCell ref="D32:G32"/>
    <mergeCell ref="H32:I32"/>
    <mergeCell ref="A33:F33"/>
    <mergeCell ref="H33:I33"/>
    <mergeCell ref="A34:C34"/>
    <mergeCell ref="D34:G34"/>
    <mergeCell ref="H34:I34"/>
    <mergeCell ref="A30:C30"/>
    <mergeCell ref="D30:G30"/>
    <mergeCell ref="H30:I30"/>
    <mergeCell ref="A31:C31"/>
    <mergeCell ref="D31:G31"/>
    <mergeCell ref="H31:I31"/>
    <mergeCell ref="A28:C28"/>
    <mergeCell ref="D28:G28"/>
    <mergeCell ref="H28:I28"/>
    <mergeCell ref="A29:C29"/>
    <mergeCell ref="D29:G29"/>
    <mergeCell ref="H29:I29"/>
    <mergeCell ref="A26:C26"/>
    <mergeCell ref="D26:G26"/>
    <mergeCell ref="H26:I26"/>
    <mergeCell ref="A27:C27"/>
    <mergeCell ref="D27:G27"/>
    <mergeCell ref="H27:I27"/>
    <mergeCell ref="A25:C25"/>
    <mergeCell ref="D25:G25"/>
    <mergeCell ref="H25:I25"/>
    <mergeCell ref="A22:C22"/>
    <mergeCell ref="D22:G22"/>
    <mergeCell ref="H22:I22"/>
    <mergeCell ref="A23:F23"/>
    <mergeCell ref="H23:I23"/>
    <mergeCell ref="A24:F24"/>
    <mergeCell ref="H24:I24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78">
      <selection activeCell="J87" sqref="J87"/>
    </sheetView>
  </sheetViews>
  <sheetFormatPr defaultColWidth="9.140625" defaultRowHeight="15"/>
  <sheetData>
    <row r="1" spans="1:11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">
      <c r="A5" s="8" t="s">
        <v>3</v>
      </c>
      <c r="B5" s="8"/>
      <c r="C5" s="8"/>
      <c r="D5" s="8"/>
      <c r="E5" s="8"/>
      <c r="F5" s="6"/>
      <c r="G5" s="6"/>
      <c r="H5" s="6"/>
      <c r="I5" s="6"/>
      <c r="J5" s="6"/>
      <c r="K5" s="6"/>
    </row>
    <row r="6" spans="1:1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>
      <c r="A7" s="7" t="s">
        <v>124</v>
      </c>
      <c r="B7" s="7"/>
      <c r="C7" s="7"/>
      <c r="D7" s="7"/>
      <c r="E7" s="7"/>
      <c r="F7" s="7" t="s">
        <v>125</v>
      </c>
      <c r="G7" s="7"/>
      <c r="H7" s="7"/>
      <c r="I7" s="47" t="s">
        <v>116</v>
      </c>
      <c r="J7" s="47"/>
      <c r="K7" s="47"/>
    </row>
    <row r="8" spans="1:11" ht="15">
      <c r="A8" s="9" t="s">
        <v>17</v>
      </c>
      <c r="B8" s="7"/>
      <c r="C8" s="7"/>
      <c r="D8" s="7"/>
      <c r="E8" s="7" t="s">
        <v>8</v>
      </c>
      <c r="F8" s="7"/>
      <c r="G8" s="7"/>
      <c r="H8" s="51">
        <v>250235.64</v>
      </c>
      <c r="I8" s="51"/>
      <c r="J8" s="7" t="s">
        <v>9</v>
      </c>
      <c r="K8" s="7"/>
    </row>
    <row r="9" spans="1:1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">
      <c r="A10" s="43" t="s">
        <v>10</v>
      </c>
      <c r="B10" s="43"/>
      <c r="C10" s="43"/>
      <c r="D10" s="43"/>
      <c r="E10" s="43"/>
      <c r="F10" s="49" t="s">
        <v>11</v>
      </c>
      <c r="G10" s="49"/>
      <c r="H10" s="49" t="s">
        <v>12</v>
      </c>
      <c r="I10" s="49"/>
      <c r="J10" s="49" t="s">
        <v>13</v>
      </c>
      <c r="K10" s="49"/>
    </row>
    <row r="11" spans="1:11" ht="15">
      <c r="A11" s="43" t="s">
        <v>18</v>
      </c>
      <c r="B11" s="43"/>
      <c r="C11" s="43"/>
      <c r="D11" s="43"/>
      <c r="E11" s="43"/>
      <c r="F11" s="44">
        <v>69568.17</v>
      </c>
      <c r="G11" s="44"/>
      <c r="H11" s="44">
        <v>70962.85</v>
      </c>
      <c r="I11" s="44"/>
      <c r="J11" s="44">
        <v>-1394.68</v>
      </c>
      <c r="K11" s="44"/>
    </row>
    <row r="12" spans="1:11" ht="15">
      <c r="A12" s="43" t="s">
        <v>15</v>
      </c>
      <c r="B12" s="43"/>
      <c r="C12" s="43"/>
      <c r="D12" s="43"/>
      <c r="E12" s="43"/>
      <c r="F12" s="44">
        <v>69568.17</v>
      </c>
      <c r="G12" s="44"/>
      <c r="H12" s="44">
        <v>70962.85</v>
      </c>
      <c r="I12" s="44"/>
      <c r="J12" s="44">
        <v>-1394.68</v>
      </c>
      <c r="K12" s="44"/>
    </row>
    <row r="13" spans="1:11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">
      <c r="A14" s="49" t="s">
        <v>20</v>
      </c>
      <c r="B14" s="49"/>
      <c r="C14" s="49"/>
      <c r="D14" s="49" t="s">
        <v>21</v>
      </c>
      <c r="E14" s="49"/>
      <c r="F14" s="49"/>
      <c r="G14" s="49"/>
      <c r="H14" s="10" t="s">
        <v>22</v>
      </c>
      <c r="I14" s="10" t="s">
        <v>23</v>
      </c>
      <c r="J14" s="49" t="s">
        <v>24</v>
      </c>
      <c r="K14" s="49"/>
    </row>
    <row r="15" spans="1:11" ht="15">
      <c r="A15" s="54" t="s">
        <v>93</v>
      </c>
      <c r="B15" s="54"/>
      <c r="C15" s="54"/>
      <c r="D15" s="54"/>
      <c r="E15" s="54"/>
      <c r="F15" s="54"/>
      <c r="G15" s="11"/>
      <c r="H15" s="10"/>
      <c r="I15" s="12"/>
      <c r="J15" s="55">
        <v>146100</v>
      </c>
      <c r="K15" s="55"/>
    </row>
    <row r="16" spans="1:11" ht="15">
      <c r="A16" s="54" t="s">
        <v>126</v>
      </c>
      <c r="B16" s="54"/>
      <c r="C16" s="54"/>
      <c r="D16" s="54"/>
      <c r="E16" s="54"/>
      <c r="F16" s="54"/>
      <c r="G16" s="11"/>
      <c r="H16" s="10"/>
      <c r="I16" s="12"/>
      <c r="J16" s="55">
        <v>146100</v>
      </c>
      <c r="K16" s="55"/>
    </row>
    <row r="17" spans="1:11" ht="15">
      <c r="A17" s="56"/>
      <c r="B17" s="56"/>
      <c r="C17" s="56"/>
      <c r="D17" s="57" t="s">
        <v>126</v>
      </c>
      <c r="E17" s="57"/>
      <c r="F17" s="57"/>
      <c r="G17" s="57"/>
      <c r="H17" s="10"/>
      <c r="I17" s="13">
        <v>1</v>
      </c>
      <c r="J17" s="55">
        <v>146100</v>
      </c>
      <c r="K17" s="55"/>
    </row>
    <row r="18" spans="1:11" ht="15">
      <c r="A18" s="52" t="s">
        <v>87</v>
      </c>
      <c r="B18" s="52"/>
      <c r="C18" s="52"/>
      <c r="D18" s="53">
        <v>146100</v>
      </c>
      <c r="E18" s="53"/>
      <c r="F18" s="53"/>
      <c r="G18" s="53"/>
      <c r="H18" s="53"/>
      <c r="I18" s="53"/>
      <c r="J18" s="53"/>
      <c r="K18" s="53"/>
    </row>
    <row r="19" spans="1:11" ht="15">
      <c r="A19" s="7" t="s">
        <v>16</v>
      </c>
      <c r="B19" s="7"/>
      <c r="C19" s="7"/>
      <c r="D19" s="51">
        <v>175098.49</v>
      </c>
      <c r="E19" s="51"/>
      <c r="F19" s="7" t="s">
        <v>9</v>
      </c>
      <c r="G19" s="7"/>
      <c r="H19" s="7"/>
      <c r="I19" s="7"/>
      <c r="J19" s="7"/>
      <c r="K19" s="7"/>
    </row>
    <row r="20" spans="1:11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5">
      <c r="A21" s="9" t="s">
        <v>19</v>
      </c>
      <c r="B21" s="7"/>
      <c r="C21" s="7"/>
      <c r="D21" s="7"/>
      <c r="E21" s="7"/>
      <c r="F21" s="7"/>
      <c r="G21" s="7"/>
      <c r="H21" s="51"/>
      <c r="I21" s="51"/>
      <c r="J21" s="7"/>
      <c r="K21" s="7"/>
    </row>
    <row r="22" spans="1:11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">
      <c r="A23" s="43" t="s">
        <v>10</v>
      </c>
      <c r="B23" s="43"/>
      <c r="C23" s="43"/>
      <c r="D23" s="43"/>
      <c r="E23" s="43"/>
      <c r="F23" s="49" t="s">
        <v>11</v>
      </c>
      <c r="G23" s="49"/>
      <c r="H23" s="49" t="s">
        <v>12</v>
      </c>
      <c r="I23" s="49"/>
      <c r="J23" s="49" t="s">
        <v>13</v>
      </c>
      <c r="K23" s="49"/>
    </row>
    <row r="24" spans="1:11" ht="15">
      <c r="A24" s="43" t="s">
        <v>18</v>
      </c>
      <c r="B24" s="43"/>
      <c r="C24" s="43"/>
      <c r="D24" s="43"/>
      <c r="E24" s="43"/>
      <c r="F24" s="44">
        <v>579094.74</v>
      </c>
      <c r="G24" s="44"/>
      <c r="H24" s="44">
        <v>614015.17</v>
      </c>
      <c r="I24" s="44"/>
      <c r="J24" s="44">
        <v>-34920.43</v>
      </c>
      <c r="K24" s="44"/>
    </row>
    <row r="25" spans="1:11" ht="15">
      <c r="A25" s="43" t="s">
        <v>15</v>
      </c>
      <c r="B25" s="43"/>
      <c r="C25" s="43"/>
      <c r="D25" s="43"/>
      <c r="E25" s="43"/>
      <c r="F25" s="44">
        <v>579094.74</v>
      </c>
      <c r="G25" s="44"/>
      <c r="H25" s="44">
        <v>614015.17</v>
      </c>
      <c r="I25" s="44"/>
      <c r="J25" s="44">
        <v>-34920.43</v>
      </c>
      <c r="K25" s="44"/>
    </row>
    <row r="26" spans="1:11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0" ht="32.25">
      <c r="A27" s="49" t="s">
        <v>20</v>
      </c>
      <c r="B27" s="49"/>
      <c r="C27" s="49"/>
      <c r="D27" s="49" t="s">
        <v>21</v>
      </c>
      <c r="E27" s="49"/>
      <c r="F27" s="49"/>
      <c r="G27" s="49"/>
      <c r="H27" s="49" t="s">
        <v>24</v>
      </c>
      <c r="I27" s="49"/>
      <c r="J27" s="24" t="s">
        <v>131</v>
      </c>
    </row>
    <row r="28" spans="1:10" ht="15">
      <c r="A28" s="54" t="s">
        <v>25</v>
      </c>
      <c r="B28" s="54"/>
      <c r="C28" s="54"/>
      <c r="D28" s="54"/>
      <c r="E28" s="54"/>
      <c r="F28" s="54"/>
      <c r="G28" s="11"/>
      <c r="H28" s="44">
        <v>157568.89</v>
      </c>
      <c r="I28" s="44"/>
      <c r="J28" s="25">
        <f>H28/12/2288.3</f>
        <v>5.738207767046862</v>
      </c>
    </row>
    <row r="29" spans="1:10" ht="15">
      <c r="A29" s="54" t="s">
        <v>26</v>
      </c>
      <c r="B29" s="54"/>
      <c r="C29" s="54"/>
      <c r="D29" s="54"/>
      <c r="E29" s="54"/>
      <c r="F29" s="54"/>
      <c r="G29" s="11"/>
      <c r="H29" s="44">
        <v>38333.87</v>
      </c>
      <c r="I29" s="44"/>
      <c r="J29" s="25">
        <f aca="true" t="shared" si="0" ref="J29:J86">H29/12/2288.3</f>
        <v>1.3960097743594224</v>
      </c>
    </row>
    <row r="30" spans="1:11" ht="24.75" customHeight="1">
      <c r="A30" s="56"/>
      <c r="B30" s="56"/>
      <c r="C30" s="56"/>
      <c r="D30" s="57" t="s">
        <v>27</v>
      </c>
      <c r="E30" s="57"/>
      <c r="F30" s="57"/>
      <c r="G30" s="57"/>
      <c r="H30" s="44">
        <v>11591.75</v>
      </c>
      <c r="I30" s="44"/>
      <c r="J30" s="25">
        <f t="shared" si="0"/>
        <v>0.4221383414179376</v>
      </c>
      <c r="K30" s="22"/>
    </row>
    <row r="31" spans="1:11" ht="24.75" customHeight="1">
      <c r="A31" s="56"/>
      <c r="B31" s="56"/>
      <c r="C31" s="56"/>
      <c r="D31" s="57" t="s">
        <v>28</v>
      </c>
      <c r="E31" s="57"/>
      <c r="F31" s="57"/>
      <c r="G31" s="57"/>
      <c r="H31" s="44">
        <v>11441.83</v>
      </c>
      <c r="I31" s="44"/>
      <c r="J31" s="25">
        <f t="shared" si="0"/>
        <v>0.41667868432169436</v>
      </c>
      <c r="K31" s="23"/>
    </row>
    <row r="32" spans="1:10" ht="24.75" customHeight="1">
      <c r="A32" s="56"/>
      <c r="B32" s="56"/>
      <c r="C32" s="56"/>
      <c r="D32" s="57" t="s">
        <v>117</v>
      </c>
      <c r="E32" s="57"/>
      <c r="F32" s="57"/>
      <c r="G32" s="57"/>
      <c r="H32" s="44">
        <v>1142.82</v>
      </c>
      <c r="I32" s="44"/>
      <c r="J32" s="25">
        <f t="shared" si="0"/>
        <v>0.04161823187519119</v>
      </c>
    </row>
    <row r="33" spans="1:10" ht="15">
      <c r="A33" s="56"/>
      <c r="B33" s="56"/>
      <c r="C33" s="56"/>
      <c r="D33" s="57" t="s">
        <v>118</v>
      </c>
      <c r="E33" s="57"/>
      <c r="F33" s="57"/>
      <c r="G33" s="57"/>
      <c r="H33" s="45">
        <v>71.7</v>
      </c>
      <c r="I33" s="45"/>
      <c r="J33" s="25">
        <f t="shared" si="0"/>
        <v>0.002611108683302015</v>
      </c>
    </row>
    <row r="34" spans="1:10" ht="15">
      <c r="A34" s="56"/>
      <c r="B34" s="56"/>
      <c r="C34" s="56"/>
      <c r="D34" s="57" t="s">
        <v>29</v>
      </c>
      <c r="E34" s="57"/>
      <c r="F34" s="57"/>
      <c r="G34" s="57"/>
      <c r="H34" s="44">
        <v>5620.17</v>
      </c>
      <c r="I34" s="44"/>
      <c r="J34" s="25">
        <f t="shared" si="0"/>
        <v>0.20467049774942095</v>
      </c>
    </row>
    <row r="35" spans="1:10" ht="15">
      <c r="A35" s="56"/>
      <c r="B35" s="56"/>
      <c r="C35" s="56"/>
      <c r="D35" s="57" t="s">
        <v>119</v>
      </c>
      <c r="E35" s="57"/>
      <c r="F35" s="57"/>
      <c r="G35" s="57"/>
      <c r="H35" s="45">
        <v>889.4</v>
      </c>
      <c r="I35" s="45"/>
      <c r="J35" s="25">
        <f t="shared" si="0"/>
        <v>0.032389401156608245</v>
      </c>
    </row>
    <row r="36" spans="1:10" ht="15">
      <c r="A36" s="56"/>
      <c r="B36" s="56"/>
      <c r="C36" s="56"/>
      <c r="D36" s="57" t="s">
        <v>120</v>
      </c>
      <c r="E36" s="57"/>
      <c r="F36" s="57"/>
      <c r="G36" s="57"/>
      <c r="H36" s="44">
        <v>2230.38</v>
      </c>
      <c r="I36" s="44"/>
      <c r="J36" s="25">
        <f t="shared" si="0"/>
        <v>0.081224052790281</v>
      </c>
    </row>
    <row r="37" spans="1:10" ht="24.75" customHeight="1">
      <c r="A37" s="56"/>
      <c r="B37" s="56"/>
      <c r="C37" s="56"/>
      <c r="D37" s="57" t="s">
        <v>121</v>
      </c>
      <c r="E37" s="57"/>
      <c r="F37" s="57"/>
      <c r="G37" s="57"/>
      <c r="H37" s="44">
        <v>5345.82</v>
      </c>
      <c r="I37" s="44"/>
      <c r="J37" s="25">
        <f t="shared" si="0"/>
        <v>0.19467945636498707</v>
      </c>
    </row>
    <row r="38" spans="1:10" ht="15">
      <c r="A38" s="54" t="s">
        <v>30</v>
      </c>
      <c r="B38" s="54"/>
      <c r="C38" s="54"/>
      <c r="D38" s="54"/>
      <c r="E38" s="54"/>
      <c r="F38" s="54"/>
      <c r="G38" s="11"/>
      <c r="H38" s="44">
        <v>4002.58</v>
      </c>
      <c r="I38" s="44"/>
      <c r="J38" s="25">
        <f t="shared" si="0"/>
        <v>0.1457625020029425</v>
      </c>
    </row>
    <row r="39" spans="1:10" ht="24.75" customHeight="1">
      <c r="A39" s="56"/>
      <c r="B39" s="56"/>
      <c r="C39" s="56"/>
      <c r="D39" s="57" t="s">
        <v>31</v>
      </c>
      <c r="E39" s="57"/>
      <c r="F39" s="57"/>
      <c r="G39" s="57"/>
      <c r="H39" s="44">
        <v>1305.54</v>
      </c>
      <c r="I39" s="44"/>
      <c r="J39" s="25">
        <f t="shared" si="0"/>
        <v>0.0475440283179653</v>
      </c>
    </row>
    <row r="40" spans="1:10" ht="15">
      <c r="A40" s="56"/>
      <c r="B40" s="56"/>
      <c r="C40" s="56"/>
      <c r="D40" s="57" t="s">
        <v>32</v>
      </c>
      <c r="E40" s="57"/>
      <c r="F40" s="57"/>
      <c r="G40" s="57"/>
      <c r="H40" s="44">
        <v>2697.04</v>
      </c>
      <c r="I40" s="44"/>
      <c r="J40" s="25">
        <f t="shared" si="0"/>
        <v>0.0982184736849772</v>
      </c>
    </row>
    <row r="41" spans="1:10" ht="15">
      <c r="A41" s="54" t="s">
        <v>33</v>
      </c>
      <c r="B41" s="54"/>
      <c r="C41" s="54"/>
      <c r="D41" s="54"/>
      <c r="E41" s="54"/>
      <c r="F41" s="54"/>
      <c r="G41" s="11"/>
      <c r="H41" s="44">
        <v>30204.73</v>
      </c>
      <c r="I41" s="44"/>
      <c r="J41" s="25">
        <f t="shared" si="0"/>
        <v>1.0999697737767484</v>
      </c>
    </row>
    <row r="42" spans="1:10" ht="15">
      <c r="A42" s="56"/>
      <c r="B42" s="56"/>
      <c r="C42" s="56"/>
      <c r="D42" s="57" t="s">
        <v>34</v>
      </c>
      <c r="E42" s="57"/>
      <c r="F42" s="57"/>
      <c r="G42" s="57"/>
      <c r="H42" s="44">
        <v>285.32</v>
      </c>
      <c r="I42" s="44"/>
      <c r="J42" s="25">
        <f t="shared" si="0"/>
        <v>0.010390537371265423</v>
      </c>
    </row>
    <row r="43" spans="1:10" ht="24.75" customHeight="1">
      <c r="A43" s="56"/>
      <c r="B43" s="56"/>
      <c r="C43" s="56"/>
      <c r="D43" s="57" t="s">
        <v>35</v>
      </c>
      <c r="E43" s="57"/>
      <c r="F43" s="57"/>
      <c r="G43" s="57"/>
      <c r="H43" s="44">
        <v>5028.48</v>
      </c>
      <c r="I43" s="44"/>
      <c r="J43" s="25">
        <f t="shared" si="0"/>
        <v>0.18312284228466544</v>
      </c>
    </row>
    <row r="44" spans="1:10" ht="24.75" customHeight="1">
      <c r="A44" s="56"/>
      <c r="B44" s="56"/>
      <c r="C44" s="56"/>
      <c r="D44" s="57" t="s">
        <v>36</v>
      </c>
      <c r="E44" s="57"/>
      <c r="F44" s="57"/>
      <c r="G44" s="57"/>
      <c r="H44" s="45">
        <v>5982.6</v>
      </c>
      <c r="I44" s="45"/>
      <c r="J44" s="25">
        <f t="shared" si="0"/>
        <v>0.2178691605121706</v>
      </c>
    </row>
    <row r="45" spans="1:10" ht="24.75" customHeight="1">
      <c r="A45" s="56"/>
      <c r="B45" s="56"/>
      <c r="C45" s="56"/>
      <c r="D45" s="57" t="s">
        <v>37</v>
      </c>
      <c r="E45" s="57"/>
      <c r="F45" s="57"/>
      <c r="G45" s="57"/>
      <c r="H45" s="44">
        <v>3198.66</v>
      </c>
      <c r="I45" s="44"/>
      <c r="J45" s="25">
        <f t="shared" si="0"/>
        <v>0.11648603766988594</v>
      </c>
    </row>
    <row r="46" spans="1:10" ht="15">
      <c r="A46" s="56"/>
      <c r="B46" s="56"/>
      <c r="C46" s="56"/>
      <c r="D46" s="57" t="s">
        <v>38</v>
      </c>
      <c r="E46" s="57"/>
      <c r="F46" s="57"/>
      <c r="G46" s="57"/>
      <c r="H46" s="44">
        <v>2665.18</v>
      </c>
      <c r="I46" s="44"/>
      <c r="J46" s="25">
        <f t="shared" si="0"/>
        <v>0.09705822371775262</v>
      </c>
    </row>
    <row r="47" spans="1:10" ht="24.75" customHeight="1">
      <c r="A47" s="56"/>
      <c r="B47" s="56"/>
      <c r="C47" s="56"/>
      <c r="D47" s="57" t="s">
        <v>39</v>
      </c>
      <c r="E47" s="57"/>
      <c r="F47" s="57"/>
      <c r="G47" s="57"/>
      <c r="H47" s="45">
        <v>9984.8</v>
      </c>
      <c r="I47" s="45"/>
      <c r="J47" s="25">
        <f t="shared" si="0"/>
        <v>0.3636178240032629</v>
      </c>
    </row>
    <row r="48" spans="1:11" ht="24.75" customHeight="1">
      <c r="A48" s="56"/>
      <c r="B48" s="56"/>
      <c r="C48" s="56"/>
      <c r="D48" s="57" t="s">
        <v>40</v>
      </c>
      <c r="E48" s="57"/>
      <c r="F48" s="57"/>
      <c r="G48" s="57"/>
      <c r="H48" s="44">
        <v>3059.69</v>
      </c>
      <c r="I48" s="44"/>
      <c r="J48" s="25">
        <f t="shared" si="0"/>
        <v>0.11142514821774534</v>
      </c>
      <c r="K48" s="22"/>
    </row>
    <row r="49" spans="1:10" ht="15">
      <c r="A49" s="54" t="s">
        <v>41</v>
      </c>
      <c r="B49" s="54"/>
      <c r="C49" s="54"/>
      <c r="D49" s="54"/>
      <c r="E49" s="54"/>
      <c r="F49" s="54"/>
      <c r="G49" s="11"/>
      <c r="H49" s="44">
        <v>85027.71</v>
      </c>
      <c r="I49" s="44"/>
      <c r="J49" s="25">
        <f t="shared" si="0"/>
        <v>3.096465716907748</v>
      </c>
    </row>
    <row r="50" spans="1:10" ht="15">
      <c r="A50" s="56"/>
      <c r="B50" s="56"/>
      <c r="C50" s="56"/>
      <c r="D50" s="57" t="s">
        <v>42</v>
      </c>
      <c r="E50" s="57"/>
      <c r="F50" s="57"/>
      <c r="G50" s="57"/>
      <c r="H50" s="44">
        <v>3770.19</v>
      </c>
      <c r="I50" s="44"/>
      <c r="J50" s="25">
        <f t="shared" si="0"/>
        <v>0.13729952366385526</v>
      </c>
    </row>
    <row r="51" spans="1:10" ht="15">
      <c r="A51" s="56"/>
      <c r="B51" s="56"/>
      <c r="C51" s="56"/>
      <c r="D51" s="57" t="s">
        <v>43</v>
      </c>
      <c r="E51" s="57"/>
      <c r="F51" s="57"/>
      <c r="G51" s="57"/>
      <c r="H51" s="44">
        <v>81257.52</v>
      </c>
      <c r="I51" s="44"/>
      <c r="J51" s="25">
        <f t="shared" si="0"/>
        <v>2.9591661932438926</v>
      </c>
    </row>
    <row r="52" spans="1:10" ht="15">
      <c r="A52" s="54" t="s">
        <v>44</v>
      </c>
      <c r="B52" s="54"/>
      <c r="C52" s="54"/>
      <c r="D52" s="54"/>
      <c r="E52" s="54"/>
      <c r="F52" s="54"/>
      <c r="G52" s="11"/>
      <c r="H52" s="44">
        <v>23140.78</v>
      </c>
      <c r="I52" s="44"/>
      <c r="J52" s="25">
        <f t="shared" si="0"/>
        <v>0.8427209427668283</v>
      </c>
    </row>
    <row r="53" spans="1:10" ht="15">
      <c r="A53" s="58" t="s">
        <v>45</v>
      </c>
      <c r="B53" s="58"/>
      <c r="C53" s="58"/>
      <c r="D53" s="58"/>
      <c r="E53" s="58"/>
      <c r="F53" s="58"/>
      <c r="G53" s="11"/>
      <c r="H53" s="44">
        <v>2050.22</v>
      </c>
      <c r="I53" s="44"/>
      <c r="J53" s="25">
        <f t="shared" si="0"/>
        <v>0.07466314148785852</v>
      </c>
    </row>
    <row r="54" spans="1:10" ht="24.75" customHeight="1">
      <c r="A54" s="58" t="s">
        <v>46</v>
      </c>
      <c r="B54" s="58"/>
      <c r="C54" s="58"/>
      <c r="D54" s="58"/>
      <c r="E54" s="58"/>
      <c r="F54" s="58"/>
      <c r="G54" s="11"/>
      <c r="H54" s="44">
        <v>2120.72</v>
      </c>
      <c r="I54" s="44"/>
      <c r="J54" s="25">
        <f t="shared" si="0"/>
        <v>0.07723054960742326</v>
      </c>
    </row>
    <row r="55" spans="1:10" ht="24.75" customHeight="1">
      <c r="A55" s="58" t="s">
        <v>47</v>
      </c>
      <c r="B55" s="58"/>
      <c r="C55" s="58"/>
      <c r="D55" s="58"/>
      <c r="E55" s="58"/>
      <c r="F55" s="58"/>
      <c r="G55" s="11"/>
      <c r="H55" s="44">
        <v>15519.84</v>
      </c>
      <c r="I55" s="44"/>
      <c r="J55" s="25">
        <f t="shared" si="0"/>
        <v>0.5651881309268889</v>
      </c>
    </row>
    <row r="56" spans="1:10" ht="15">
      <c r="A56" s="58" t="s">
        <v>127</v>
      </c>
      <c r="B56" s="58"/>
      <c r="C56" s="58"/>
      <c r="D56" s="58"/>
      <c r="E56" s="58"/>
      <c r="F56" s="58"/>
      <c r="G56" s="11"/>
      <c r="H56" s="55">
        <v>3450</v>
      </c>
      <c r="I56" s="55"/>
      <c r="J56" s="25">
        <f t="shared" si="0"/>
        <v>0.1256391207446576</v>
      </c>
    </row>
    <row r="57" spans="1:10" ht="24.75" customHeight="1">
      <c r="A57" s="54" t="s">
        <v>48</v>
      </c>
      <c r="B57" s="54"/>
      <c r="C57" s="54"/>
      <c r="D57" s="54"/>
      <c r="E57" s="54"/>
      <c r="F57" s="54"/>
      <c r="G57" s="11"/>
      <c r="H57" s="44">
        <v>15385.64</v>
      </c>
      <c r="I57" s="44"/>
      <c r="J57" s="25">
        <f t="shared" si="0"/>
        <v>0.560300951215604</v>
      </c>
    </row>
    <row r="58" spans="1:10" ht="15">
      <c r="A58" s="56"/>
      <c r="B58" s="56"/>
      <c r="C58" s="56"/>
      <c r="D58" s="57" t="s">
        <v>49</v>
      </c>
      <c r="E58" s="57"/>
      <c r="F58" s="57"/>
      <c r="G58" s="57"/>
      <c r="H58" s="45">
        <v>357.6</v>
      </c>
      <c r="I58" s="45"/>
      <c r="J58" s="25">
        <f t="shared" si="0"/>
        <v>0.013022767993707118</v>
      </c>
    </row>
    <row r="59" spans="1:10" ht="15">
      <c r="A59" s="56"/>
      <c r="B59" s="56"/>
      <c r="C59" s="56"/>
      <c r="D59" s="57" t="s">
        <v>50</v>
      </c>
      <c r="E59" s="57"/>
      <c r="F59" s="57"/>
      <c r="G59" s="57"/>
      <c r="H59" s="44">
        <v>2286.96</v>
      </c>
      <c r="I59" s="44"/>
      <c r="J59" s="25">
        <f t="shared" si="0"/>
        <v>0.08328453437049338</v>
      </c>
    </row>
    <row r="60" spans="1:10" ht="15">
      <c r="A60" s="56"/>
      <c r="B60" s="56"/>
      <c r="C60" s="56"/>
      <c r="D60" s="57" t="s">
        <v>52</v>
      </c>
      <c r="E60" s="57"/>
      <c r="F60" s="57"/>
      <c r="G60" s="57"/>
      <c r="H60" s="44">
        <v>1276.66</v>
      </c>
      <c r="I60" s="44"/>
      <c r="J60" s="25">
        <f t="shared" si="0"/>
        <v>0.04649230141735495</v>
      </c>
    </row>
    <row r="61" spans="1:10" ht="15">
      <c r="A61" s="56"/>
      <c r="B61" s="56"/>
      <c r="C61" s="56"/>
      <c r="D61" s="57" t="s">
        <v>96</v>
      </c>
      <c r="E61" s="57"/>
      <c r="F61" s="57"/>
      <c r="G61" s="57"/>
      <c r="H61" s="44">
        <v>202.74</v>
      </c>
      <c r="I61" s="44"/>
      <c r="J61" s="25">
        <f t="shared" si="0"/>
        <v>0.007383210243412139</v>
      </c>
    </row>
    <row r="62" spans="1:10" ht="24.75" customHeight="1">
      <c r="A62" s="56"/>
      <c r="B62" s="56"/>
      <c r="C62" s="56"/>
      <c r="D62" s="57" t="s">
        <v>55</v>
      </c>
      <c r="E62" s="57"/>
      <c r="F62" s="57"/>
      <c r="G62" s="57"/>
      <c r="H62" s="44">
        <v>11261.68</v>
      </c>
      <c r="I62" s="44"/>
      <c r="J62" s="25">
        <f t="shared" si="0"/>
        <v>0.4101181371906364</v>
      </c>
    </row>
    <row r="63" spans="1:10" ht="24.75" customHeight="1">
      <c r="A63" s="54" t="s">
        <v>56</v>
      </c>
      <c r="B63" s="54"/>
      <c r="C63" s="54"/>
      <c r="D63" s="54"/>
      <c r="E63" s="54"/>
      <c r="F63" s="54"/>
      <c r="G63" s="11"/>
      <c r="H63" s="44">
        <v>12798.37</v>
      </c>
      <c r="I63" s="44"/>
      <c r="J63" s="25">
        <f t="shared" si="0"/>
        <v>0.4660799865984938</v>
      </c>
    </row>
    <row r="64" spans="1:10" ht="15">
      <c r="A64" s="56"/>
      <c r="B64" s="56"/>
      <c r="C64" s="56"/>
      <c r="D64" s="57" t="s">
        <v>128</v>
      </c>
      <c r="E64" s="57"/>
      <c r="F64" s="57"/>
      <c r="G64" s="57"/>
      <c r="H64" s="44">
        <v>2482.21</v>
      </c>
      <c r="I64" s="44"/>
      <c r="J64" s="25">
        <f t="shared" si="0"/>
        <v>0.09039498026191203</v>
      </c>
    </row>
    <row r="65" spans="1:10" ht="15">
      <c r="A65" s="56"/>
      <c r="B65" s="56"/>
      <c r="C65" s="56"/>
      <c r="D65" s="57" t="s">
        <v>57</v>
      </c>
      <c r="E65" s="57"/>
      <c r="F65" s="57"/>
      <c r="G65" s="57"/>
      <c r="H65" s="44">
        <v>439.17</v>
      </c>
      <c r="I65" s="44"/>
      <c r="J65" s="25">
        <f t="shared" si="0"/>
        <v>0.0159933138137482</v>
      </c>
    </row>
    <row r="66" spans="1:11" ht="24.75" customHeight="1">
      <c r="A66" s="56"/>
      <c r="B66" s="56"/>
      <c r="C66" s="56"/>
      <c r="D66" s="57" t="s">
        <v>58</v>
      </c>
      <c r="E66" s="57"/>
      <c r="F66" s="57"/>
      <c r="G66" s="57"/>
      <c r="H66" s="44">
        <v>9876.99</v>
      </c>
      <c r="I66" s="44"/>
      <c r="J66" s="25">
        <f t="shared" si="0"/>
        <v>0.3596916925228335</v>
      </c>
      <c r="K66" s="22"/>
    </row>
    <row r="67" spans="1:10" ht="24.75" customHeight="1">
      <c r="A67" s="54" t="s">
        <v>61</v>
      </c>
      <c r="B67" s="54"/>
      <c r="C67" s="54"/>
      <c r="D67" s="54"/>
      <c r="E67" s="54"/>
      <c r="F67" s="54"/>
      <c r="G67" s="11"/>
      <c r="H67" s="44">
        <v>67713.92</v>
      </c>
      <c r="I67" s="44"/>
      <c r="J67" s="25">
        <f t="shared" si="0"/>
        <v>2.4659470640504595</v>
      </c>
    </row>
    <row r="68" spans="1:10" ht="24.75" customHeight="1">
      <c r="A68" s="56"/>
      <c r="B68" s="56"/>
      <c r="C68" s="56"/>
      <c r="D68" s="57" t="s">
        <v>122</v>
      </c>
      <c r="E68" s="57"/>
      <c r="F68" s="57"/>
      <c r="G68" s="57"/>
      <c r="H68" s="44">
        <v>10398.08</v>
      </c>
      <c r="I68" s="44"/>
      <c r="J68" s="25">
        <f t="shared" si="0"/>
        <v>0.37866829815437947</v>
      </c>
    </row>
    <row r="69" spans="1:10" ht="24.75" customHeight="1">
      <c r="A69" s="56"/>
      <c r="B69" s="56"/>
      <c r="C69" s="56"/>
      <c r="D69" s="57" t="s">
        <v>62</v>
      </c>
      <c r="E69" s="57"/>
      <c r="F69" s="57"/>
      <c r="G69" s="57"/>
      <c r="H69" s="55">
        <v>32700</v>
      </c>
      <c r="I69" s="55"/>
      <c r="J69" s="25">
        <f t="shared" si="0"/>
        <v>1.1908403618406675</v>
      </c>
    </row>
    <row r="70" spans="1:10" ht="24.75" customHeight="1">
      <c r="A70" s="56"/>
      <c r="B70" s="56"/>
      <c r="C70" s="56"/>
      <c r="D70" s="57" t="s">
        <v>64</v>
      </c>
      <c r="E70" s="57"/>
      <c r="F70" s="57"/>
      <c r="G70" s="57"/>
      <c r="H70" s="44">
        <v>24615.84</v>
      </c>
      <c r="I70" s="44"/>
      <c r="J70" s="25">
        <f t="shared" si="0"/>
        <v>0.8964384040554123</v>
      </c>
    </row>
    <row r="71" spans="1:10" ht="24.75" customHeight="1">
      <c r="A71" s="54" t="s">
        <v>65</v>
      </c>
      <c r="B71" s="54"/>
      <c r="C71" s="54"/>
      <c r="D71" s="54"/>
      <c r="E71" s="54"/>
      <c r="F71" s="54"/>
      <c r="G71" s="11"/>
      <c r="H71" s="44">
        <v>2436.64</v>
      </c>
      <c r="I71" s="44"/>
      <c r="J71" s="25">
        <f t="shared" si="0"/>
        <v>0.08873545135398912</v>
      </c>
    </row>
    <row r="72" spans="1:10" ht="24.75" customHeight="1">
      <c r="A72" s="54" t="s">
        <v>68</v>
      </c>
      <c r="B72" s="54"/>
      <c r="C72" s="54"/>
      <c r="D72" s="54"/>
      <c r="E72" s="54"/>
      <c r="F72" s="54"/>
      <c r="G72" s="11"/>
      <c r="H72" s="45">
        <v>6755.2</v>
      </c>
      <c r="I72" s="45"/>
      <c r="J72" s="25">
        <f t="shared" si="0"/>
        <v>0.2460050401316843</v>
      </c>
    </row>
    <row r="73" spans="1:10" ht="24.75" customHeight="1">
      <c r="A73" s="54" t="s">
        <v>70</v>
      </c>
      <c r="B73" s="54"/>
      <c r="C73" s="54"/>
      <c r="D73" s="54"/>
      <c r="E73" s="54"/>
      <c r="F73" s="54"/>
      <c r="G73" s="11"/>
      <c r="H73" s="45">
        <v>51535.2</v>
      </c>
      <c r="I73" s="45"/>
      <c r="J73" s="25">
        <f t="shared" si="0"/>
        <v>1.876764410260892</v>
      </c>
    </row>
    <row r="74" spans="1:10" ht="15">
      <c r="A74" s="56"/>
      <c r="B74" s="56"/>
      <c r="C74" s="56"/>
      <c r="D74" s="57" t="s">
        <v>129</v>
      </c>
      <c r="E74" s="57"/>
      <c r="F74" s="57"/>
      <c r="G74" s="57"/>
      <c r="H74" s="55">
        <v>44780</v>
      </c>
      <c r="I74" s="55"/>
      <c r="J74" s="25">
        <f t="shared" si="0"/>
        <v>1.6307593701292078</v>
      </c>
    </row>
    <row r="75" spans="1:10" ht="24.75" customHeight="1">
      <c r="A75" s="56"/>
      <c r="B75" s="56"/>
      <c r="C75" s="56"/>
      <c r="D75" s="57" t="s">
        <v>71</v>
      </c>
      <c r="E75" s="57"/>
      <c r="F75" s="57"/>
      <c r="G75" s="57"/>
      <c r="H75" s="45">
        <v>6755.2</v>
      </c>
      <c r="I75" s="45"/>
      <c r="J75" s="25">
        <f t="shared" si="0"/>
        <v>0.2460050401316843</v>
      </c>
    </row>
    <row r="76" spans="1:10" ht="24.75" customHeight="1">
      <c r="A76" s="54" t="s">
        <v>72</v>
      </c>
      <c r="B76" s="54"/>
      <c r="C76" s="54"/>
      <c r="D76" s="54"/>
      <c r="E76" s="54"/>
      <c r="F76" s="54"/>
      <c r="G76" s="11"/>
      <c r="H76" s="44">
        <v>8474.73</v>
      </c>
      <c r="I76" s="44"/>
      <c r="J76" s="25">
        <f t="shared" si="0"/>
        <v>0.30862539876764405</v>
      </c>
    </row>
    <row r="77" spans="1:10" ht="24.75" customHeight="1">
      <c r="A77" s="54" t="s">
        <v>74</v>
      </c>
      <c r="B77" s="54"/>
      <c r="C77" s="54"/>
      <c r="D77" s="54"/>
      <c r="E77" s="54"/>
      <c r="F77" s="54"/>
      <c r="G77" s="11"/>
      <c r="H77" s="44">
        <v>2159.28</v>
      </c>
      <c r="I77" s="44"/>
      <c r="J77" s="25">
        <f t="shared" si="0"/>
        <v>0.07863479438884761</v>
      </c>
    </row>
    <row r="78" spans="1:10" ht="15">
      <c r="A78" s="54" t="s">
        <v>75</v>
      </c>
      <c r="B78" s="54"/>
      <c r="C78" s="54"/>
      <c r="D78" s="54"/>
      <c r="E78" s="54"/>
      <c r="F78" s="54"/>
      <c r="G78" s="11"/>
      <c r="H78" s="44">
        <v>8482.88</v>
      </c>
      <c r="I78" s="44"/>
      <c r="J78" s="25">
        <f t="shared" si="0"/>
        <v>0.30892219842969304</v>
      </c>
    </row>
    <row r="79" spans="1:10" ht="15">
      <c r="A79" s="54" t="s">
        <v>123</v>
      </c>
      <c r="B79" s="54"/>
      <c r="C79" s="54"/>
      <c r="D79" s="54"/>
      <c r="E79" s="54"/>
      <c r="F79" s="54"/>
      <c r="G79" s="11"/>
      <c r="H79" s="44">
        <v>112584.36</v>
      </c>
      <c r="I79" s="44"/>
      <c r="J79" s="25">
        <f t="shared" si="0"/>
        <v>4.1</v>
      </c>
    </row>
    <row r="80" spans="1:10" ht="15">
      <c r="A80" s="54" t="s">
        <v>80</v>
      </c>
      <c r="B80" s="54"/>
      <c r="C80" s="54"/>
      <c r="D80" s="54"/>
      <c r="E80" s="54"/>
      <c r="F80" s="54"/>
      <c r="G80" s="11"/>
      <c r="H80" s="44">
        <v>36484.27</v>
      </c>
      <c r="I80" s="44"/>
      <c r="J80" s="25">
        <f t="shared" si="0"/>
        <v>1.3286526387857067</v>
      </c>
    </row>
    <row r="81" spans="1:10" ht="15">
      <c r="A81" s="58" t="s">
        <v>81</v>
      </c>
      <c r="B81" s="58"/>
      <c r="C81" s="58"/>
      <c r="D81" s="58"/>
      <c r="E81" s="58"/>
      <c r="F81" s="58"/>
      <c r="G81" s="11"/>
      <c r="H81" s="44">
        <v>16163.99</v>
      </c>
      <c r="I81" s="44"/>
      <c r="J81" s="25">
        <f t="shared" si="0"/>
        <v>0.5886462293696921</v>
      </c>
    </row>
    <row r="82" spans="1:10" ht="15">
      <c r="A82" s="58" t="s">
        <v>82</v>
      </c>
      <c r="B82" s="58"/>
      <c r="C82" s="58"/>
      <c r="D82" s="58"/>
      <c r="E82" s="58"/>
      <c r="F82" s="58"/>
      <c r="G82" s="11"/>
      <c r="H82" s="44">
        <v>20320.28</v>
      </c>
      <c r="I82" s="44"/>
      <c r="J82" s="25">
        <f t="shared" si="0"/>
        <v>0.7400064094160147</v>
      </c>
    </row>
    <row r="83" spans="1:10" ht="45" customHeight="1">
      <c r="A83" s="54" t="s">
        <v>83</v>
      </c>
      <c r="B83" s="54"/>
      <c r="C83" s="54"/>
      <c r="D83" s="54"/>
      <c r="E83" s="54"/>
      <c r="F83" s="54"/>
      <c r="G83" s="11"/>
      <c r="H83" s="44">
        <v>87650.44</v>
      </c>
      <c r="I83" s="44"/>
      <c r="J83" s="25">
        <f t="shared" si="0"/>
        <v>3.1919780331832945</v>
      </c>
    </row>
    <row r="84" spans="1:10" ht="15">
      <c r="A84" s="58" t="s">
        <v>84</v>
      </c>
      <c r="B84" s="58"/>
      <c r="C84" s="58"/>
      <c r="D84" s="58"/>
      <c r="E84" s="58"/>
      <c r="F84" s="58"/>
      <c r="G84" s="11"/>
      <c r="H84" s="44">
        <v>44098.47</v>
      </c>
      <c r="I84" s="44"/>
      <c r="J84" s="25">
        <f t="shared" si="0"/>
        <v>1.6059399991259886</v>
      </c>
    </row>
    <row r="85" spans="1:10" ht="15">
      <c r="A85" s="58" t="s">
        <v>85</v>
      </c>
      <c r="B85" s="58"/>
      <c r="C85" s="58"/>
      <c r="D85" s="58"/>
      <c r="E85" s="58"/>
      <c r="F85" s="58"/>
      <c r="G85" s="11"/>
      <c r="H85" s="45">
        <v>7395.6</v>
      </c>
      <c r="I85" s="45"/>
      <c r="J85" s="25">
        <f t="shared" si="0"/>
        <v>0.26932657431280865</v>
      </c>
    </row>
    <row r="86" spans="1:10" ht="15">
      <c r="A86" s="58" t="s">
        <v>86</v>
      </c>
      <c r="B86" s="58"/>
      <c r="C86" s="58"/>
      <c r="D86" s="58"/>
      <c r="E86" s="58"/>
      <c r="F86" s="58"/>
      <c r="G86" s="11"/>
      <c r="H86" s="44">
        <v>36156.37</v>
      </c>
      <c r="I86" s="44"/>
      <c r="J86" s="25">
        <f t="shared" si="0"/>
        <v>1.3167114597444973</v>
      </c>
    </row>
    <row r="87" spans="1:10" ht="15">
      <c r="A87" s="52" t="s">
        <v>87</v>
      </c>
      <c r="B87" s="52"/>
      <c r="C87" s="52"/>
      <c r="D87" s="82">
        <v>593170.6</v>
      </c>
      <c r="E87" s="82"/>
      <c r="F87" s="82"/>
      <c r="G87" s="82"/>
      <c r="H87" s="82"/>
      <c r="I87" s="82"/>
      <c r="J87" s="26"/>
    </row>
    <row r="88" spans="1:11" ht="15">
      <c r="A88" s="7"/>
      <c r="B88" s="7"/>
      <c r="C88" s="7"/>
      <c r="D88" s="51"/>
      <c r="E88" s="51"/>
      <c r="F88" s="7"/>
      <c r="G88" s="7"/>
      <c r="H88" s="7"/>
      <c r="I88" s="7"/>
      <c r="J88" s="7"/>
      <c r="K88" s="7"/>
    </row>
    <row r="89" spans="1:1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5">
      <c r="A90" s="47" t="s">
        <v>88</v>
      </c>
      <c r="B90" s="47"/>
      <c r="C90" s="7"/>
      <c r="D90" s="7"/>
      <c r="E90" s="7"/>
      <c r="F90" s="7"/>
      <c r="G90" s="7"/>
      <c r="H90" s="7"/>
      <c r="I90" s="7"/>
      <c r="J90" s="7" t="s">
        <v>89</v>
      </c>
      <c r="K90" s="7"/>
    </row>
    <row r="91" spans="1:11" ht="15">
      <c r="A91" s="7" t="s">
        <v>0</v>
      </c>
      <c r="B91" s="7"/>
      <c r="C91" s="7"/>
      <c r="D91" s="7"/>
      <c r="E91" s="7"/>
      <c r="F91" s="7"/>
      <c r="G91" s="7"/>
      <c r="H91" s="7"/>
      <c r="I91" s="7"/>
      <c r="J91" s="7"/>
      <c r="K91" s="7"/>
    </row>
  </sheetData>
  <sheetProtection/>
  <mergeCells count="199">
    <mergeCell ref="A85:F85"/>
    <mergeCell ref="H85:I85"/>
    <mergeCell ref="A83:F83"/>
    <mergeCell ref="H83:I83"/>
    <mergeCell ref="A84:F84"/>
    <mergeCell ref="H84:I84"/>
    <mergeCell ref="D88:E88"/>
    <mergeCell ref="A90:B90"/>
    <mergeCell ref="A86:F86"/>
    <mergeCell ref="H86:I86"/>
    <mergeCell ref="A87:C87"/>
    <mergeCell ref="D87:I87"/>
    <mergeCell ref="A77:F77"/>
    <mergeCell ref="H77:I77"/>
    <mergeCell ref="A79:F79"/>
    <mergeCell ref="H79:I79"/>
    <mergeCell ref="A78:F78"/>
    <mergeCell ref="H78:I78"/>
    <mergeCell ref="A81:F81"/>
    <mergeCell ref="H81:I81"/>
    <mergeCell ref="A82:F82"/>
    <mergeCell ref="H82:I82"/>
    <mergeCell ref="A80:F80"/>
    <mergeCell ref="H80:I80"/>
    <mergeCell ref="A72:F72"/>
    <mergeCell ref="H72:I72"/>
    <mergeCell ref="A71:F71"/>
    <mergeCell ref="H71:I71"/>
    <mergeCell ref="A75:C75"/>
    <mergeCell ref="D75:G75"/>
    <mergeCell ref="H75:I75"/>
    <mergeCell ref="A76:F76"/>
    <mergeCell ref="H76:I76"/>
    <mergeCell ref="A73:F73"/>
    <mergeCell ref="H73:I73"/>
    <mergeCell ref="A74:C74"/>
    <mergeCell ref="D74:G74"/>
    <mergeCell ref="H74:I74"/>
    <mergeCell ref="A67:F67"/>
    <mergeCell ref="H67:I67"/>
    <mergeCell ref="A69:C69"/>
    <mergeCell ref="D69:G69"/>
    <mergeCell ref="H69:I69"/>
    <mergeCell ref="A70:C70"/>
    <mergeCell ref="D70:G70"/>
    <mergeCell ref="H70:I70"/>
    <mergeCell ref="A68:C68"/>
    <mergeCell ref="D68:G68"/>
    <mergeCell ref="H68:I68"/>
    <mergeCell ref="A62:C62"/>
    <mergeCell ref="D62:G62"/>
    <mergeCell ref="H62:I62"/>
    <mergeCell ref="A65:C65"/>
    <mergeCell ref="D65:G65"/>
    <mergeCell ref="H65:I65"/>
    <mergeCell ref="A66:C66"/>
    <mergeCell ref="D66:G66"/>
    <mergeCell ref="H66:I66"/>
    <mergeCell ref="A63:F63"/>
    <mergeCell ref="H63:I63"/>
    <mergeCell ref="A64:C64"/>
    <mergeCell ref="D64:G64"/>
    <mergeCell ref="H64:I64"/>
    <mergeCell ref="A61:C61"/>
    <mergeCell ref="D61:G61"/>
    <mergeCell ref="H61:I61"/>
    <mergeCell ref="A58:C58"/>
    <mergeCell ref="D58:G58"/>
    <mergeCell ref="H58:I58"/>
    <mergeCell ref="A59:C59"/>
    <mergeCell ref="D59:G59"/>
    <mergeCell ref="H59:I59"/>
    <mergeCell ref="A57:F57"/>
    <mergeCell ref="H57:I57"/>
    <mergeCell ref="A55:F55"/>
    <mergeCell ref="H55:I55"/>
    <mergeCell ref="A56:F56"/>
    <mergeCell ref="H56:I56"/>
    <mergeCell ref="A60:C60"/>
    <mergeCell ref="D60:G60"/>
    <mergeCell ref="H60:I60"/>
    <mergeCell ref="A54:F54"/>
    <mergeCell ref="H54:I54"/>
    <mergeCell ref="A51:C51"/>
    <mergeCell ref="D51:G51"/>
    <mergeCell ref="H51:I51"/>
    <mergeCell ref="A52:F52"/>
    <mergeCell ref="H52:I52"/>
    <mergeCell ref="A53:F53"/>
    <mergeCell ref="H53:I53"/>
    <mergeCell ref="A49:F49"/>
    <mergeCell ref="H49:I49"/>
    <mergeCell ref="A50:C50"/>
    <mergeCell ref="D50:G50"/>
    <mergeCell ref="H50:I50"/>
    <mergeCell ref="A47:C47"/>
    <mergeCell ref="D47:G47"/>
    <mergeCell ref="H47:I47"/>
    <mergeCell ref="A48:C48"/>
    <mergeCell ref="D48:G48"/>
    <mergeCell ref="H48:I48"/>
    <mergeCell ref="A45:C45"/>
    <mergeCell ref="D45:G45"/>
    <mergeCell ref="H45:I45"/>
    <mergeCell ref="A46:C46"/>
    <mergeCell ref="D46:G46"/>
    <mergeCell ref="H46:I46"/>
    <mergeCell ref="A43:C43"/>
    <mergeCell ref="D43:G43"/>
    <mergeCell ref="H43:I43"/>
    <mergeCell ref="A44:C44"/>
    <mergeCell ref="D44:G44"/>
    <mergeCell ref="H44:I44"/>
    <mergeCell ref="A41:F41"/>
    <mergeCell ref="H41:I41"/>
    <mergeCell ref="A42:C42"/>
    <mergeCell ref="D42:G42"/>
    <mergeCell ref="H42:I42"/>
    <mergeCell ref="A38:F38"/>
    <mergeCell ref="H38:I38"/>
    <mergeCell ref="A39:C39"/>
    <mergeCell ref="D39:G39"/>
    <mergeCell ref="H39:I39"/>
    <mergeCell ref="A40:C40"/>
    <mergeCell ref="D40:G40"/>
    <mergeCell ref="H40:I40"/>
    <mergeCell ref="A36:C36"/>
    <mergeCell ref="D36:G36"/>
    <mergeCell ref="H36:I36"/>
    <mergeCell ref="A37:C37"/>
    <mergeCell ref="D37:G37"/>
    <mergeCell ref="H37:I37"/>
    <mergeCell ref="A34:C34"/>
    <mergeCell ref="D34:G34"/>
    <mergeCell ref="H34:I34"/>
    <mergeCell ref="A35:C35"/>
    <mergeCell ref="D35:G35"/>
    <mergeCell ref="H35:I35"/>
    <mergeCell ref="A32:C32"/>
    <mergeCell ref="D32:G32"/>
    <mergeCell ref="H32:I32"/>
    <mergeCell ref="A33:C33"/>
    <mergeCell ref="D33:G33"/>
    <mergeCell ref="H33:I33"/>
    <mergeCell ref="A30:C30"/>
    <mergeCell ref="D30:G30"/>
    <mergeCell ref="H30:I30"/>
    <mergeCell ref="A31:C31"/>
    <mergeCell ref="D31:G31"/>
    <mergeCell ref="H31:I31"/>
    <mergeCell ref="A28:F28"/>
    <mergeCell ref="H28:I28"/>
    <mergeCell ref="A29:F29"/>
    <mergeCell ref="H29:I29"/>
    <mergeCell ref="A25:E25"/>
    <mergeCell ref="F25:G25"/>
    <mergeCell ref="H25:I25"/>
    <mergeCell ref="J25:K25"/>
    <mergeCell ref="A27:C27"/>
    <mergeCell ref="D27:G27"/>
    <mergeCell ref="H27:I27"/>
    <mergeCell ref="H21:I21"/>
    <mergeCell ref="A23:E23"/>
    <mergeCell ref="F23:G23"/>
    <mergeCell ref="H23:I23"/>
    <mergeCell ref="J23:K23"/>
    <mergeCell ref="A24:E24"/>
    <mergeCell ref="F24:G24"/>
    <mergeCell ref="H24:I24"/>
    <mergeCell ref="J24:K24"/>
    <mergeCell ref="A17:C17"/>
    <mergeCell ref="D17:G17"/>
    <mergeCell ref="J17:K17"/>
    <mergeCell ref="A18:C18"/>
    <mergeCell ref="D18:K18"/>
    <mergeCell ref="D19:E19"/>
    <mergeCell ref="A14:C14"/>
    <mergeCell ref="D14:G14"/>
    <mergeCell ref="J14:K14"/>
    <mergeCell ref="A15:F15"/>
    <mergeCell ref="J15:K15"/>
    <mergeCell ref="A16:F16"/>
    <mergeCell ref="J16:K16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5118110236220472" right="0.11811023622047245" top="0.15748031496062992" bottom="0.15748031496062992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2014-04-22T12:01:01Z</dcterms:modified>
  <cp:category/>
  <cp:version/>
  <cp:contentType/>
  <cp:contentStatus/>
</cp:coreProperties>
</file>