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Строительная 39" sheetId="1" r:id="rId1"/>
    <sheet name="Строительная 41" sheetId="2" r:id="rId2"/>
    <sheet name="Строительная 43" sheetId="3" r:id="rId3"/>
    <sheet name="Строительная 55" sheetId="4" r:id="rId4"/>
  </sheets>
  <definedNames/>
  <calcPr fullCalcOnLoad="1"/>
</workbook>
</file>

<file path=xl/sharedStrings.xml><?xml version="1.0" encoding="utf-8"?>
<sst xmlns="http://schemas.openxmlformats.org/spreadsheetml/2006/main" count="217" uniqueCount="63">
  <si>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</si>
  <si>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</si>
  <si>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</si>
  <si>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</si>
  <si>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СТРОИТЕЛЬНАЯ УЛ, д.39</t>
  </si>
  <si>
    <t>Площадь дома: 123,5 кв.м.</t>
  </si>
  <si>
    <t>Количество квартир: 2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</si>
  <si>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</si>
  <si>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</si>
  <si>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</si>
  <si>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</si>
  <si>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</si>
  <si>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</si>
  <si>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</si>
  <si>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</si>
  <si>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</si>
  <si>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</si>
  <si>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</si>
  <si>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</si>
  <si>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</si>
  <si>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Ед.изм.</t>
  </si>
  <si>
    <t>Объем</t>
  </si>
  <si>
    <t>Сумма затрат, руб.</t>
  </si>
  <si>
    <t>САНИТАРНОЕ СОДЕРЖАНИЕ И БЛАГОУСТРОЙСТВО</t>
  </si>
  <si>
    <t xml:space="preserve">Зимняя уборка </t>
  </si>
  <si>
    <t>Вывоз снега с придомовой территории</t>
  </si>
  <si>
    <t xml:space="preserve">Очистка участков территории от снега и наледи при механиз.уборке </t>
  </si>
  <si>
    <t>м2</t>
  </si>
  <si>
    <t>Уборка снега на придомовых территориях</t>
  </si>
  <si>
    <t>Сбор и вывоз бытовых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</si>
  <si>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</si>
  <si>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</si>
  <si>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</si>
  <si>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 xml:space="preserve">Техническое обслуживание Строительных конструкций при подготовке к сез. экспл. </t>
  </si>
  <si>
    <t>Текущие обслуживание Инженерного оборудования при подготовке к сез. экспл.</t>
  </si>
  <si>
    <t>Текущие ремонты строительных конструкций</t>
  </si>
  <si>
    <t>ИНЖЕНЕРНОЕ ОБОРУДОВАНИЕ:ОБЩИЕ МЕРОПРИЯТИЯ</t>
  </si>
  <si>
    <t>ИНЖЕНЕРНОЕ ОБОРУДОВАНИЕ:ЭЛЕКТРООБОРУДОВАНИЕ</t>
  </si>
  <si>
    <t>ИНЖЕНЕРНОЕ ОБОРУДОВАНИЕ:СИСТЕМА ТЕПЛОСНАБЖЕНИЯ</t>
  </si>
  <si>
    <t xml:space="preserve">ИНЖЕНЕРНОЕ ОБОРУДОВАНИЕ:СИСТЕМА ВОДООТВЕДЕНИЯ </t>
  </si>
  <si>
    <t>ИНЖЕНЕРНОЕ ОБОРУДОВАНИЕ:СИСТЕМА ХОЛОДНОГО ВОДОСНАБЖЕНИЯ</t>
  </si>
  <si>
    <t>СТРОИТЕЛЬНЫЕ КОНСТРУКЦИИ И ИХ ЭЛЕМЕНТЫ</t>
  </si>
  <si>
    <t>АВАРИЙНО-ДИСПЕТЧЕРСКОЕ ОБСЛУЖИВАНИЕ</t>
  </si>
  <si>
    <t>Диспетчерское обслуживание</t>
  </si>
  <si>
    <t>Диспетчерская служба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</si>
  <si>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</si>
  <si>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</si>
  <si>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</si>
  <si>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РКЦ</t>
  </si>
  <si>
    <t>Паспортный стол</t>
  </si>
  <si>
    <t>Паспортное обслуживание</t>
  </si>
  <si>
    <t>Производственно-технический отдел</t>
  </si>
  <si>
    <t>ПТО</t>
  </si>
  <si>
    <t>ИТОГО</t>
  </si>
  <si>
    <t>Директор</t>
  </si>
  <si>
    <t>А.И.Колотов</t>
  </si>
  <si>
    <t>Адрес: СТРОИТЕЛЬНАЯ УЛ, д.41</t>
  </si>
  <si>
    <t>Площадь дома: 137,4 кв.м.</t>
  </si>
  <si>
    <t>Количество квартир: 3</t>
  </si>
  <si>
    <t>Адрес: СТРОИТЕЛЬНАЯ УЛ, д.43</t>
  </si>
  <si>
    <t>Адрес: СТРОИТЕЛЬНАЯ УЛ, д.55</t>
  </si>
  <si>
    <t>Площадь дома: 113,2 кв.м.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</si>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</sst>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1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 wrapText="1"/>
      <protection/>
    </xf>
    <xf numFmtId="0" fontId="3" fillId="0" borderId="11" xfId="54" applyFont="1" applyBorder="1" applyAlignment="1">
      <alignment horizontal="right"/>
      <protection/>
    </xf>
    <xf numFmtId="1" fontId="3" fillId="0" borderId="11" xfId="54" applyNumberFormat="1" applyFont="1" applyBorder="1" applyAlignment="1">
      <alignment horizontal="right"/>
      <protection/>
    </xf>
    <xf numFmtId="164" fontId="3" fillId="0" borderId="11" xfId="54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1" xfId="52" applyFont="1" applyBorder="1" applyAlignment="1">
      <alignment/>
      <protection/>
    </xf>
    <xf numFmtId="2" fontId="3" fillId="0" borderId="11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 horizontal="center"/>
      <protection/>
    </xf>
    <xf numFmtId="164" fontId="3" fillId="0" borderId="0" xfId="52" applyNumberFormat="1" applyFont="1" applyAlignment="1">
      <alignment horizontal="right"/>
      <protection/>
    </xf>
    <xf numFmtId="0" fontId="4" fillId="33" borderId="12" xfId="52" applyFont="1" applyFill="1" applyBorder="1" applyAlignment="1">
      <alignment horizontal="left" wrapText="1"/>
      <protection/>
    </xf>
    <xf numFmtId="0" fontId="3" fillId="33" borderId="12" xfId="52" applyFont="1" applyFill="1" applyBorder="1" applyAlignment="1">
      <alignment horizontal="left" wrapText="1"/>
      <protection/>
    </xf>
    <xf numFmtId="164" fontId="3" fillId="0" borderId="11" xfId="52" applyNumberFormat="1" applyFont="1" applyBorder="1" applyAlignment="1">
      <alignment horizontal="right"/>
      <protection/>
    </xf>
    <xf numFmtId="1" fontId="3" fillId="0" borderId="11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2" fontId="3" fillId="0" borderId="0" xfId="53" applyNumberFormat="1" applyFont="1" applyAlignment="1">
      <alignment horizontal="right"/>
      <protection/>
    </xf>
    <xf numFmtId="0" fontId="3" fillId="0" borderId="11" xfId="53" applyFont="1" applyBorder="1" applyAlignment="1">
      <alignment/>
      <protection/>
    </xf>
    <xf numFmtId="0" fontId="3" fillId="0" borderId="11" xfId="53" applyFont="1" applyBorder="1" applyAlignment="1">
      <alignment horizontal="center"/>
      <protection/>
    </xf>
    <xf numFmtId="2" fontId="3" fillId="0" borderId="11" xfId="53" applyNumberFormat="1" applyFont="1" applyBorder="1" applyAlignment="1">
      <alignment horizontal="right"/>
      <protection/>
    </xf>
    <xf numFmtId="164" fontId="3" fillId="0" borderId="11" xfId="53" applyNumberFormat="1" applyFont="1" applyBorder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0" fontId="3" fillId="33" borderId="12" xfId="53" applyFont="1" applyFill="1" applyBorder="1" applyAlignment="1">
      <alignment horizontal="left" wrapText="1"/>
      <protection/>
    </xf>
    <xf numFmtId="2" fontId="3" fillId="0" borderId="12" xfId="53" applyNumberFormat="1" applyFont="1" applyBorder="1" applyAlignment="1">
      <alignment horizontal="right"/>
      <protection/>
    </xf>
    <xf numFmtId="2" fontId="3" fillId="0" borderId="10" xfId="53" applyNumberFormat="1" applyFont="1" applyBorder="1" applyAlignment="1">
      <alignment horizontal="right"/>
      <protection/>
    </xf>
    <xf numFmtId="0" fontId="6" fillId="0" borderId="12" xfId="53" applyFont="1" applyBorder="1" applyAlignme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right"/>
      <protection/>
    </xf>
    <xf numFmtId="0" fontId="3" fillId="0" borderId="11" xfId="54" applyFont="1" applyBorder="1" applyAlignment="1">
      <alignment/>
      <protection/>
    </xf>
    <xf numFmtId="0" fontId="3" fillId="0" borderId="11" xfId="54" applyFont="1" applyBorder="1" applyAlignment="1">
      <alignment horizontal="center"/>
      <protection/>
    </xf>
    <xf numFmtId="2" fontId="3" fillId="0" borderId="11" xfId="54" applyNumberFormat="1" applyFont="1" applyBorder="1" applyAlignment="1">
      <alignment horizontal="right"/>
      <protection/>
    </xf>
    <xf numFmtId="0" fontId="3" fillId="0" borderId="11" xfId="54" applyFont="1" applyBorder="1" applyAlignment="1">
      <alignment horizontal="right"/>
      <protection/>
    </xf>
    <xf numFmtId="2" fontId="3" fillId="0" borderId="0" xfId="54" applyNumberFormat="1" applyFont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0" fontId="4" fillId="33" borderId="11" xfId="54" applyFont="1" applyFill="1" applyBorder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1" fontId="3" fillId="0" borderId="11" xfId="54" applyNumberFormat="1" applyFont="1" applyBorder="1" applyAlignment="1">
      <alignment horizontal="right"/>
      <protection/>
    </xf>
    <xf numFmtId="0" fontId="6" fillId="0" borderId="12" xfId="54" applyFont="1" applyBorder="1" applyAlignment="1">
      <alignment/>
      <protection/>
    </xf>
    <xf numFmtId="2" fontId="4" fillId="0" borderId="10" xfId="54" applyNumberFormat="1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A29" sqref="A29:G29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27" t="s">
        <v>6</v>
      </c>
      <c r="J7" s="27"/>
      <c r="K7" s="27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8">
        <v>16049.97</v>
      </c>
      <c r="I8" s="28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4" t="s">
        <v>10</v>
      </c>
      <c r="B10" s="24"/>
      <c r="C10" s="24"/>
      <c r="D10" s="24"/>
      <c r="E10" s="24"/>
      <c r="F10" s="29" t="s">
        <v>11</v>
      </c>
      <c r="G10" s="29"/>
      <c r="H10" s="29" t="s">
        <v>12</v>
      </c>
      <c r="I10" s="29"/>
      <c r="J10" s="29" t="s">
        <v>13</v>
      </c>
      <c r="K10" s="29"/>
    </row>
    <row r="11" spans="1:11" ht="15">
      <c r="A11" s="24" t="s">
        <v>14</v>
      </c>
      <c r="B11" s="24"/>
      <c r="C11" s="24"/>
      <c r="D11" s="24"/>
      <c r="E11" s="24"/>
      <c r="F11" s="25">
        <v>4134.72</v>
      </c>
      <c r="G11" s="25"/>
      <c r="H11" s="25">
        <v>4162.61</v>
      </c>
      <c r="I11" s="25"/>
      <c r="J11" s="25">
        <v>-27.89</v>
      </c>
      <c r="K11" s="25"/>
    </row>
    <row r="12" spans="1:11" ht="15">
      <c r="A12" s="24" t="s">
        <v>15</v>
      </c>
      <c r="B12" s="24"/>
      <c r="C12" s="24"/>
      <c r="D12" s="24"/>
      <c r="E12" s="24"/>
      <c r="F12" s="25">
        <v>4134.72</v>
      </c>
      <c r="G12" s="25"/>
      <c r="H12" s="25">
        <v>4162.61</v>
      </c>
      <c r="I12" s="25"/>
      <c r="J12" s="25">
        <v>-27.89</v>
      </c>
      <c r="K12" s="25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28">
        <v>20212.58</v>
      </c>
      <c r="E14" s="28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/>
      <c r="F16" s="2"/>
      <c r="G16" s="2"/>
      <c r="H16" s="30"/>
      <c r="I16" s="30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4" t="s">
        <v>10</v>
      </c>
      <c r="B18" s="24"/>
      <c r="C18" s="24"/>
      <c r="D18" s="24"/>
      <c r="E18" s="24"/>
      <c r="F18" s="29" t="s">
        <v>11</v>
      </c>
      <c r="G18" s="29"/>
      <c r="H18" s="29" t="s">
        <v>12</v>
      </c>
      <c r="I18" s="29"/>
      <c r="J18" s="29" t="s">
        <v>13</v>
      </c>
      <c r="K18" s="29"/>
    </row>
    <row r="19" spans="1:11" ht="15">
      <c r="A19" s="24" t="s">
        <v>14</v>
      </c>
      <c r="B19" s="24"/>
      <c r="C19" s="24"/>
      <c r="D19" s="24"/>
      <c r="E19" s="24"/>
      <c r="F19" s="25">
        <v>17292.47</v>
      </c>
      <c r="G19" s="25"/>
      <c r="H19" s="25">
        <v>17406.25</v>
      </c>
      <c r="I19" s="25"/>
      <c r="J19" s="25">
        <v>-113.78</v>
      </c>
      <c r="K19" s="25"/>
    </row>
    <row r="20" spans="1:11" ht="15">
      <c r="A20" s="24" t="s">
        <v>15</v>
      </c>
      <c r="B20" s="24"/>
      <c r="C20" s="24"/>
      <c r="D20" s="24"/>
      <c r="E20" s="24"/>
      <c r="F20" s="25">
        <v>17292.47</v>
      </c>
      <c r="G20" s="25"/>
      <c r="H20" s="25">
        <v>17406.25</v>
      </c>
      <c r="I20" s="25"/>
      <c r="J20" s="25">
        <v>-113.78</v>
      </c>
      <c r="K20" s="25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29" t="s">
        <v>18</v>
      </c>
      <c r="B22" s="29"/>
      <c r="C22" s="29"/>
      <c r="D22" s="29" t="s">
        <v>19</v>
      </c>
      <c r="E22" s="29"/>
      <c r="F22" s="29"/>
      <c r="G22" s="29"/>
      <c r="H22" s="29" t="s">
        <v>22</v>
      </c>
      <c r="I22" s="29"/>
      <c r="J22" s="21" t="s">
        <v>62</v>
      </c>
    </row>
    <row r="23" spans="1:10" ht="15">
      <c r="A23" s="31" t="s">
        <v>29</v>
      </c>
      <c r="B23" s="31"/>
      <c r="C23" s="31"/>
      <c r="D23" s="31"/>
      <c r="E23" s="31"/>
      <c r="F23" s="31"/>
      <c r="G23" s="5"/>
      <c r="H23" s="25">
        <v>4615.25</v>
      </c>
      <c r="I23" s="25"/>
      <c r="J23" s="22">
        <f>H23/12/123.5</f>
        <v>3.1142037786774632</v>
      </c>
    </row>
    <row r="24" spans="1:10" ht="15">
      <c r="A24" s="31" t="s">
        <v>31</v>
      </c>
      <c r="B24" s="31"/>
      <c r="C24" s="31"/>
      <c r="D24" s="31"/>
      <c r="E24" s="31"/>
      <c r="F24" s="31"/>
      <c r="G24" s="5"/>
      <c r="H24" s="25">
        <v>5124.89</v>
      </c>
      <c r="I24" s="25"/>
      <c r="J24" s="22">
        <f aca="true" t="shared" si="0" ref="J24:J41">H24/12/123.5</f>
        <v>3.4580904183535766</v>
      </c>
    </row>
    <row r="25" spans="1:10" ht="15">
      <c r="A25" s="32" t="s">
        <v>32</v>
      </c>
      <c r="B25" s="32"/>
      <c r="C25" s="32"/>
      <c r="D25" s="32"/>
      <c r="E25" s="32"/>
      <c r="F25" s="32"/>
      <c r="G25" s="5"/>
      <c r="H25" s="25">
        <v>4280.88</v>
      </c>
      <c r="I25" s="25"/>
      <c r="J25" s="22">
        <f t="shared" si="0"/>
        <v>2.888582995951417</v>
      </c>
    </row>
    <row r="26" spans="1:10" ht="24.75" customHeight="1">
      <c r="A26" s="32" t="s">
        <v>33</v>
      </c>
      <c r="B26" s="32"/>
      <c r="C26" s="32"/>
      <c r="D26" s="32"/>
      <c r="E26" s="32"/>
      <c r="F26" s="32"/>
      <c r="G26" s="5"/>
      <c r="H26" s="25">
        <v>80.57</v>
      </c>
      <c r="I26" s="25"/>
      <c r="J26" s="22">
        <f t="shared" si="0"/>
        <v>0.05436572199730094</v>
      </c>
    </row>
    <row r="27" spans="1:10" ht="24.75" customHeight="1">
      <c r="A27" s="32" t="s">
        <v>34</v>
      </c>
      <c r="B27" s="32"/>
      <c r="C27" s="32"/>
      <c r="D27" s="32"/>
      <c r="E27" s="32"/>
      <c r="F27" s="32"/>
      <c r="G27" s="5"/>
      <c r="H27" s="25">
        <v>657.44</v>
      </c>
      <c r="I27" s="25"/>
      <c r="J27" s="22">
        <f t="shared" si="0"/>
        <v>0.44361673414305</v>
      </c>
    </row>
    <row r="28" spans="1:10" ht="15">
      <c r="A28" s="32" t="s">
        <v>35</v>
      </c>
      <c r="B28" s="32"/>
      <c r="C28" s="32"/>
      <c r="D28" s="32"/>
      <c r="E28" s="32"/>
      <c r="F28" s="32"/>
      <c r="G28" s="5"/>
      <c r="H28" s="25">
        <v>106</v>
      </c>
      <c r="I28" s="25"/>
      <c r="J28" s="22">
        <f t="shared" si="0"/>
        <v>0.07152496626180838</v>
      </c>
    </row>
    <row r="29" spans="1:10" ht="15">
      <c r="A29" s="31" t="s">
        <v>36</v>
      </c>
      <c r="B29" s="31"/>
      <c r="C29" s="31"/>
      <c r="D29" s="31"/>
      <c r="E29" s="31"/>
      <c r="F29" s="31"/>
      <c r="G29" s="5"/>
      <c r="H29" s="25">
        <v>389.25</v>
      </c>
      <c r="I29" s="25"/>
      <c r="J29" s="22">
        <f t="shared" si="0"/>
        <v>0.2626518218623482</v>
      </c>
    </row>
    <row r="30" spans="1:10" ht="15">
      <c r="A30" s="31" t="s">
        <v>37</v>
      </c>
      <c r="B30" s="31"/>
      <c r="C30" s="31"/>
      <c r="D30" s="31"/>
      <c r="E30" s="31"/>
      <c r="F30" s="31"/>
      <c r="G30" s="5"/>
      <c r="H30" s="25">
        <v>508.13</v>
      </c>
      <c r="I30" s="25"/>
      <c r="J30" s="22">
        <f t="shared" si="0"/>
        <v>0.3428677462887989</v>
      </c>
    </row>
    <row r="31" spans="1:10" ht="24.75" customHeight="1">
      <c r="A31" s="31" t="s">
        <v>38</v>
      </c>
      <c r="B31" s="31"/>
      <c r="C31" s="31"/>
      <c r="D31" s="31"/>
      <c r="E31" s="31"/>
      <c r="F31" s="31"/>
      <c r="G31" s="5"/>
      <c r="H31" s="33">
        <v>1071.2</v>
      </c>
      <c r="I31" s="33"/>
      <c r="J31" s="22">
        <f t="shared" si="0"/>
        <v>0.7228070175438597</v>
      </c>
    </row>
    <row r="32" spans="1:10" ht="24.75" customHeight="1">
      <c r="A32" s="31" t="s">
        <v>39</v>
      </c>
      <c r="B32" s="31"/>
      <c r="C32" s="31"/>
      <c r="D32" s="31"/>
      <c r="E32" s="31"/>
      <c r="F32" s="31"/>
      <c r="G32" s="5"/>
      <c r="H32" s="25">
        <v>108.48</v>
      </c>
      <c r="I32" s="25"/>
      <c r="J32" s="22">
        <f t="shared" si="0"/>
        <v>0.07319838056680163</v>
      </c>
    </row>
    <row r="33" spans="1:10" ht="24.75" customHeight="1">
      <c r="A33" s="31" t="s">
        <v>40</v>
      </c>
      <c r="B33" s="31"/>
      <c r="C33" s="31"/>
      <c r="D33" s="31"/>
      <c r="E33" s="31"/>
      <c r="F33" s="31"/>
      <c r="G33" s="5"/>
      <c r="H33" s="33">
        <v>296.4</v>
      </c>
      <c r="I33" s="33"/>
      <c r="J33" s="22">
        <f t="shared" si="0"/>
        <v>0.19999999999999998</v>
      </c>
    </row>
    <row r="34" spans="1:10" ht="15">
      <c r="A34" s="31" t="s">
        <v>41</v>
      </c>
      <c r="B34" s="31"/>
      <c r="C34" s="31"/>
      <c r="D34" s="31"/>
      <c r="E34" s="31"/>
      <c r="F34" s="31"/>
      <c r="G34" s="5"/>
      <c r="H34" s="25">
        <v>368.32</v>
      </c>
      <c r="I34" s="25"/>
      <c r="J34" s="22">
        <f t="shared" si="0"/>
        <v>0.2485290148448043</v>
      </c>
    </row>
    <row r="35" spans="1:10" ht="15">
      <c r="A35" s="31" t="s">
        <v>42</v>
      </c>
      <c r="B35" s="31"/>
      <c r="C35" s="31"/>
      <c r="D35" s="31"/>
      <c r="E35" s="31"/>
      <c r="F35" s="31"/>
      <c r="G35" s="5"/>
      <c r="H35" s="25">
        <v>1969.01</v>
      </c>
      <c r="I35" s="25"/>
      <c r="J35" s="22">
        <f t="shared" si="0"/>
        <v>1.32861673414305</v>
      </c>
    </row>
    <row r="36" spans="1:10" ht="15">
      <c r="A36" s="32" t="s">
        <v>43</v>
      </c>
      <c r="B36" s="32"/>
      <c r="C36" s="32"/>
      <c r="D36" s="32"/>
      <c r="E36" s="32"/>
      <c r="F36" s="32"/>
      <c r="G36" s="5"/>
      <c r="H36" s="25">
        <v>872.37</v>
      </c>
      <c r="I36" s="25"/>
      <c r="J36" s="22">
        <f t="shared" si="0"/>
        <v>0.5886437246963563</v>
      </c>
    </row>
    <row r="37" spans="1:10" ht="15">
      <c r="A37" s="32" t="s">
        <v>45</v>
      </c>
      <c r="B37" s="32"/>
      <c r="C37" s="32"/>
      <c r="D37" s="32"/>
      <c r="E37" s="32"/>
      <c r="F37" s="32"/>
      <c r="G37" s="5"/>
      <c r="H37" s="25">
        <v>1096.64</v>
      </c>
      <c r="I37" s="25"/>
      <c r="J37" s="22">
        <f t="shared" si="0"/>
        <v>0.7399730094466936</v>
      </c>
    </row>
    <row r="38" spans="1:10" ht="45" customHeight="1">
      <c r="A38" s="31" t="s">
        <v>46</v>
      </c>
      <c r="B38" s="31"/>
      <c r="C38" s="31"/>
      <c r="D38" s="31"/>
      <c r="E38" s="31"/>
      <c r="F38" s="31"/>
      <c r="G38" s="5"/>
      <c r="H38" s="25">
        <v>4730.48</v>
      </c>
      <c r="I38" s="25"/>
      <c r="J38" s="22">
        <f t="shared" si="0"/>
        <v>3.1919568151147097</v>
      </c>
    </row>
    <row r="39" spans="1:10" ht="15">
      <c r="A39" s="32" t="s">
        <v>47</v>
      </c>
      <c r="B39" s="32"/>
      <c r="C39" s="32"/>
      <c r="D39" s="32"/>
      <c r="E39" s="32"/>
      <c r="F39" s="32"/>
      <c r="G39" s="5"/>
      <c r="H39" s="34">
        <v>2380</v>
      </c>
      <c r="I39" s="34"/>
      <c r="J39" s="22">
        <f t="shared" si="0"/>
        <v>1.6059379217273955</v>
      </c>
    </row>
    <row r="40" spans="1:10" ht="15">
      <c r="A40" s="32" t="s">
        <v>49</v>
      </c>
      <c r="B40" s="32"/>
      <c r="C40" s="32"/>
      <c r="D40" s="32"/>
      <c r="E40" s="32"/>
      <c r="F40" s="32"/>
      <c r="G40" s="5"/>
      <c r="H40" s="25">
        <v>399.13</v>
      </c>
      <c r="I40" s="25"/>
      <c r="J40" s="22">
        <f t="shared" si="0"/>
        <v>0.2693184885290148</v>
      </c>
    </row>
    <row r="41" spans="1:10" ht="15">
      <c r="A41" s="32" t="s">
        <v>51</v>
      </c>
      <c r="B41" s="32"/>
      <c r="C41" s="32"/>
      <c r="D41" s="32"/>
      <c r="E41" s="32"/>
      <c r="F41" s="32"/>
      <c r="G41" s="5"/>
      <c r="H41" s="25">
        <v>1951.35</v>
      </c>
      <c r="I41" s="25"/>
      <c r="J41" s="22">
        <f t="shared" si="0"/>
        <v>1.3167004048582995</v>
      </c>
    </row>
    <row r="42" spans="1:10" ht="15">
      <c r="A42" s="35" t="s">
        <v>53</v>
      </c>
      <c r="B42" s="35"/>
      <c r="C42" s="35"/>
      <c r="D42" s="36">
        <v>19181.41</v>
      </c>
      <c r="E42" s="36"/>
      <c r="F42" s="36"/>
      <c r="G42" s="36"/>
      <c r="H42" s="36"/>
      <c r="I42" s="36"/>
      <c r="J42" s="23"/>
    </row>
    <row r="43" spans="1:11" ht="15">
      <c r="A43" s="2"/>
      <c r="B43" s="2"/>
      <c r="C43" s="2"/>
      <c r="D43" s="28"/>
      <c r="E43" s="28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7" t="s">
        <v>54</v>
      </c>
      <c r="B45" s="27"/>
      <c r="C45" s="2"/>
      <c r="D45" s="2"/>
      <c r="E45" s="2"/>
      <c r="F45" s="2"/>
      <c r="G45" s="2"/>
      <c r="H45" s="2"/>
      <c r="I45" s="2"/>
      <c r="J45" s="2" t="s">
        <v>55</v>
      </c>
      <c r="K45" s="2"/>
    </row>
    <row r="46" spans="1:11" ht="1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40:F40"/>
    <mergeCell ref="H40:I40"/>
    <mergeCell ref="A37:F37"/>
    <mergeCell ref="H37:I37"/>
    <mergeCell ref="A38:F38"/>
    <mergeCell ref="H38:I38"/>
    <mergeCell ref="A36:F36"/>
    <mergeCell ref="H36:I36"/>
    <mergeCell ref="A34:F34"/>
    <mergeCell ref="H34:I34"/>
    <mergeCell ref="A39:F39"/>
    <mergeCell ref="H39:I39"/>
    <mergeCell ref="A32:F32"/>
    <mergeCell ref="H32:I32"/>
    <mergeCell ref="A33:F33"/>
    <mergeCell ref="H33:I33"/>
    <mergeCell ref="A35:F35"/>
    <mergeCell ref="H35:I35"/>
    <mergeCell ref="A30:F30"/>
    <mergeCell ref="H30:I30"/>
    <mergeCell ref="A29:F29"/>
    <mergeCell ref="H29:I29"/>
    <mergeCell ref="A31:F31"/>
    <mergeCell ref="H31:I31"/>
    <mergeCell ref="A25:F25"/>
    <mergeCell ref="H25:I25"/>
    <mergeCell ref="A23:F23"/>
    <mergeCell ref="H23:I23"/>
    <mergeCell ref="A28:F28"/>
    <mergeCell ref="H28:I28"/>
    <mergeCell ref="A26:F26"/>
    <mergeCell ref="H26:I26"/>
    <mergeCell ref="A27:F27"/>
    <mergeCell ref="H27:I27"/>
    <mergeCell ref="J18:K18"/>
    <mergeCell ref="A22:C22"/>
    <mergeCell ref="D22:G22"/>
    <mergeCell ref="H22:I22"/>
    <mergeCell ref="A24:F24"/>
    <mergeCell ref="H24:I24"/>
    <mergeCell ref="D14:E14"/>
    <mergeCell ref="H16:I16"/>
    <mergeCell ref="A18:E18"/>
    <mergeCell ref="F18:G18"/>
    <mergeCell ref="H18:I18"/>
    <mergeCell ref="A19:E19"/>
    <mergeCell ref="F19:G19"/>
    <mergeCell ref="H19:I19"/>
    <mergeCell ref="J19:K19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6">
      <selection activeCell="G38" sqref="G38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56</v>
      </c>
      <c r="B7" s="7"/>
      <c r="C7" s="7"/>
      <c r="D7" s="7"/>
      <c r="E7" s="7"/>
      <c r="F7" s="7" t="s">
        <v>57</v>
      </c>
      <c r="G7" s="7"/>
      <c r="H7" s="7"/>
      <c r="I7" s="38" t="s">
        <v>58</v>
      </c>
      <c r="J7" s="38"/>
      <c r="K7" s="38"/>
    </row>
    <row r="8" spans="1:11" ht="15">
      <c r="A8" s="9" t="s">
        <v>7</v>
      </c>
      <c r="B8" s="7"/>
      <c r="C8" s="7"/>
      <c r="D8" s="7"/>
      <c r="E8" s="7" t="s">
        <v>8</v>
      </c>
      <c r="F8" s="7"/>
      <c r="G8" s="7"/>
      <c r="H8" s="39">
        <v>15948.09</v>
      </c>
      <c r="I8" s="39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40" t="s">
        <v>10</v>
      </c>
      <c r="B10" s="40"/>
      <c r="C10" s="40"/>
      <c r="D10" s="40"/>
      <c r="E10" s="40"/>
      <c r="F10" s="41" t="s">
        <v>11</v>
      </c>
      <c r="G10" s="41"/>
      <c r="H10" s="41" t="s">
        <v>12</v>
      </c>
      <c r="I10" s="41"/>
      <c r="J10" s="41" t="s">
        <v>13</v>
      </c>
      <c r="K10" s="41"/>
    </row>
    <row r="11" spans="1:11" ht="15">
      <c r="A11" s="40" t="s">
        <v>14</v>
      </c>
      <c r="B11" s="40"/>
      <c r="C11" s="40"/>
      <c r="D11" s="40"/>
      <c r="E11" s="40"/>
      <c r="F11" s="42">
        <v>4600.08</v>
      </c>
      <c r="G11" s="42"/>
      <c r="H11" s="42">
        <v>3240.84</v>
      </c>
      <c r="I11" s="42"/>
      <c r="J11" s="42">
        <v>1359.24</v>
      </c>
      <c r="K11" s="42"/>
    </row>
    <row r="12" spans="1:11" ht="15">
      <c r="A12" s="40" t="s">
        <v>15</v>
      </c>
      <c r="B12" s="40"/>
      <c r="C12" s="40"/>
      <c r="D12" s="40"/>
      <c r="E12" s="40"/>
      <c r="F12" s="42">
        <v>4600.08</v>
      </c>
      <c r="G12" s="42"/>
      <c r="H12" s="42">
        <v>3240.84</v>
      </c>
      <c r="I12" s="42"/>
      <c r="J12" s="42">
        <v>1359.24</v>
      </c>
      <c r="K12" s="42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39">
        <v>19188.93</v>
      </c>
      <c r="E14" s="39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17</v>
      </c>
      <c r="B16" s="7"/>
      <c r="C16" s="7"/>
      <c r="D16" s="7"/>
      <c r="E16" s="7"/>
      <c r="F16" s="7"/>
      <c r="G16" s="7"/>
      <c r="H16" s="39"/>
      <c r="I16" s="39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40" t="s">
        <v>10</v>
      </c>
      <c r="B18" s="40"/>
      <c r="C18" s="40"/>
      <c r="D18" s="40"/>
      <c r="E18" s="40"/>
      <c r="F18" s="41" t="s">
        <v>11</v>
      </c>
      <c r="G18" s="41"/>
      <c r="H18" s="41" t="s">
        <v>12</v>
      </c>
      <c r="I18" s="41"/>
      <c r="J18" s="41" t="s">
        <v>13</v>
      </c>
      <c r="K18" s="41"/>
    </row>
    <row r="19" spans="1:11" ht="15">
      <c r="A19" s="40" t="s">
        <v>14</v>
      </c>
      <c r="B19" s="40"/>
      <c r="C19" s="40"/>
      <c r="D19" s="40"/>
      <c r="E19" s="40"/>
      <c r="F19" s="43">
        <v>19799.4</v>
      </c>
      <c r="G19" s="43"/>
      <c r="H19" s="43">
        <v>13948.9</v>
      </c>
      <c r="I19" s="43"/>
      <c r="J19" s="43">
        <v>5850.5</v>
      </c>
      <c r="K19" s="43"/>
    </row>
    <row r="20" spans="1:11" ht="15">
      <c r="A20" s="40" t="s">
        <v>15</v>
      </c>
      <c r="B20" s="40"/>
      <c r="C20" s="40"/>
      <c r="D20" s="40"/>
      <c r="E20" s="40"/>
      <c r="F20" s="43">
        <v>19799.4</v>
      </c>
      <c r="G20" s="43"/>
      <c r="H20" s="43">
        <v>13948.9</v>
      </c>
      <c r="I20" s="43"/>
      <c r="J20" s="43">
        <v>5850.5</v>
      </c>
      <c r="K20" s="43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0" ht="32.25">
      <c r="A22" s="41" t="s">
        <v>18</v>
      </c>
      <c r="B22" s="41"/>
      <c r="C22" s="41"/>
      <c r="D22" s="41" t="s">
        <v>19</v>
      </c>
      <c r="E22" s="41"/>
      <c r="F22" s="41"/>
      <c r="G22" s="41"/>
      <c r="H22" s="41" t="s">
        <v>22</v>
      </c>
      <c r="I22" s="41"/>
      <c r="J22" s="21" t="s">
        <v>62</v>
      </c>
    </row>
    <row r="23" spans="1:10" ht="15">
      <c r="A23" s="44" t="s">
        <v>29</v>
      </c>
      <c r="B23" s="44"/>
      <c r="C23" s="44"/>
      <c r="D23" s="44"/>
      <c r="E23" s="44"/>
      <c r="F23" s="44"/>
      <c r="G23" s="10"/>
      <c r="H23" s="43">
        <v>5134.6</v>
      </c>
      <c r="I23" s="43"/>
      <c r="J23" s="22">
        <f>H23/12/137.4</f>
        <v>3.1141436196021353</v>
      </c>
    </row>
    <row r="24" spans="1:10" ht="15">
      <c r="A24" s="44" t="s">
        <v>31</v>
      </c>
      <c r="B24" s="44"/>
      <c r="C24" s="44"/>
      <c r="D24" s="44"/>
      <c r="E24" s="44"/>
      <c r="F24" s="44"/>
      <c r="G24" s="10"/>
      <c r="H24" s="42">
        <v>5525.9</v>
      </c>
      <c r="I24" s="42"/>
      <c r="J24" s="22">
        <f aca="true" t="shared" si="0" ref="J24:J41">H24/12/137.4</f>
        <v>3.351467734109655</v>
      </c>
    </row>
    <row r="25" spans="1:11" ht="15">
      <c r="A25" s="45" t="s">
        <v>32</v>
      </c>
      <c r="B25" s="45"/>
      <c r="C25" s="45"/>
      <c r="D25" s="45"/>
      <c r="E25" s="45"/>
      <c r="F25" s="45"/>
      <c r="G25" s="10"/>
      <c r="H25" s="43">
        <v>4691.93</v>
      </c>
      <c r="I25" s="43"/>
      <c r="J25" s="22">
        <f t="shared" si="0"/>
        <v>2.845663512857836</v>
      </c>
      <c r="K25" s="20"/>
    </row>
    <row r="26" spans="1:10" ht="24.75" customHeight="1">
      <c r="A26" s="45" t="s">
        <v>33</v>
      </c>
      <c r="B26" s="45"/>
      <c r="C26" s="45"/>
      <c r="D26" s="45"/>
      <c r="E26" s="45"/>
      <c r="F26" s="45"/>
      <c r="G26" s="10"/>
      <c r="H26" s="42">
        <v>89.67</v>
      </c>
      <c r="I26" s="42"/>
      <c r="J26" s="22">
        <f t="shared" si="0"/>
        <v>0.05438500727802038</v>
      </c>
    </row>
    <row r="27" spans="1:10" ht="24.75" customHeight="1">
      <c r="A27" s="45" t="s">
        <v>34</v>
      </c>
      <c r="B27" s="45"/>
      <c r="C27" s="45"/>
      <c r="D27" s="45"/>
      <c r="E27" s="45"/>
      <c r="F27" s="45"/>
      <c r="G27" s="10"/>
      <c r="H27" s="42">
        <v>731.44</v>
      </c>
      <c r="I27" s="42"/>
      <c r="J27" s="22">
        <f t="shared" si="0"/>
        <v>0.443619602134886</v>
      </c>
    </row>
    <row r="28" spans="1:10" ht="15">
      <c r="A28" s="45" t="s">
        <v>35</v>
      </c>
      <c r="B28" s="45"/>
      <c r="C28" s="45"/>
      <c r="D28" s="45"/>
      <c r="E28" s="45"/>
      <c r="F28" s="45"/>
      <c r="G28" s="10"/>
      <c r="H28" s="42">
        <v>12.81</v>
      </c>
      <c r="I28" s="42"/>
      <c r="J28" s="22">
        <f t="shared" si="0"/>
        <v>0.007769286754002912</v>
      </c>
    </row>
    <row r="29" spans="1:10" ht="15">
      <c r="A29" s="31" t="s">
        <v>36</v>
      </c>
      <c r="B29" s="31"/>
      <c r="C29" s="31"/>
      <c r="D29" s="31"/>
      <c r="E29" s="31"/>
      <c r="F29" s="31"/>
      <c r="G29" s="5"/>
      <c r="H29" s="46">
        <v>104.56</v>
      </c>
      <c r="I29" s="47"/>
      <c r="J29" s="22">
        <f t="shared" si="0"/>
        <v>0.06341581756428917</v>
      </c>
    </row>
    <row r="30" spans="1:10" ht="15">
      <c r="A30" s="44" t="s">
        <v>37</v>
      </c>
      <c r="B30" s="44"/>
      <c r="C30" s="44"/>
      <c r="D30" s="44"/>
      <c r="E30" s="44"/>
      <c r="F30" s="44"/>
      <c r="G30" s="10"/>
      <c r="H30" s="42">
        <v>565.38</v>
      </c>
      <c r="I30" s="42"/>
      <c r="J30" s="22">
        <f t="shared" si="0"/>
        <v>0.34290393013100434</v>
      </c>
    </row>
    <row r="31" spans="1:10" ht="24.75" customHeight="1">
      <c r="A31" s="44" t="s">
        <v>38</v>
      </c>
      <c r="B31" s="44"/>
      <c r="C31" s="44"/>
      <c r="D31" s="44"/>
      <c r="E31" s="44"/>
      <c r="F31" s="44"/>
      <c r="G31" s="10"/>
      <c r="H31" s="42">
        <v>1191.76</v>
      </c>
      <c r="I31" s="42"/>
      <c r="J31" s="22">
        <f t="shared" si="0"/>
        <v>0.7228044638524987</v>
      </c>
    </row>
    <row r="32" spans="1:10" ht="24.75" customHeight="1">
      <c r="A32" s="44" t="s">
        <v>39</v>
      </c>
      <c r="B32" s="44"/>
      <c r="C32" s="44"/>
      <c r="D32" s="44"/>
      <c r="E32" s="44"/>
      <c r="F32" s="44"/>
      <c r="G32" s="10"/>
      <c r="H32" s="42">
        <v>120.72</v>
      </c>
      <c r="I32" s="42"/>
      <c r="J32" s="22">
        <f t="shared" si="0"/>
        <v>0.07321688500727802</v>
      </c>
    </row>
    <row r="33" spans="1:10" ht="24.75" customHeight="1">
      <c r="A33" s="44" t="s">
        <v>40</v>
      </c>
      <c r="B33" s="44"/>
      <c r="C33" s="44"/>
      <c r="D33" s="44"/>
      <c r="E33" s="44"/>
      <c r="F33" s="44"/>
      <c r="G33" s="10"/>
      <c r="H33" s="42">
        <v>329.76</v>
      </c>
      <c r="I33" s="42"/>
      <c r="J33" s="22">
        <f t="shared" si="0"/>
        <v>0.19999999999999998</v>
      </c>
    </row>
    <row r="34" spans="1:10" ht="24.75" customHeight="1">
      <c r="A34" s="44" t="s">
        <v>41</v>
      </c>
      <c r="B34" s="44"/>
      <c r="C34" s="44"/>
      <c r="D34" s="44"/>
      <c r="E34" s="44"/>
      <c r="F34" s="44"/>
      <c r="G34" s="10"/>
      <c r="H34" s="42">
        <v>409.76</v>
      </c>
      <c r="I34" s="42"/>
      <c r="J34" s="22">
        <f t="shared" si="0"/>
        <v>0.2485201358563804</v>
      </c>
    </row>
    <row r="35" spans="1:10" ht="15">
      <c r="A35" s="44" t="s">
        <v>42</v>
      </c>
      <c r="B35" s="44"/>
      <c r="C35" s="44"/>
      <c r="D35" s="44"/>
      <c r="E35" s="44"/>
      <c r="F35" s="44"/>
      <c r="G35" s="10"/>
      <c r="H35" s="42">
        <v>2190.64</v>
      </c>
      <c r="I35" s="42"/>
      <c r="J35" s="22">
        <f t="shared" si="0"/>
        <v>1.3286268801552643</v>
      </c>
    </row>
    <row r="36" spans="1:10" ht="15">
      <c r="A36" s="45" t="s">
        <v>43</v>
      </c>
      <c r="B36" s="45"/>
      <c r="C36" s="45"/>
      <c r="D36" s="45"/>
      <c r="E36" s="45"/>
      <c r="F36" s="45"/>
      <c r="G36" s="10"/>
      <c r="H36" s="42">
        <v>970.56</v>
      </c>
      <c r="I36" s="42"/>
      <c r="J36" s="22">
        <f t="shared" si="0"/>
        <v>0.588646288209607</v>
      </c>
    </row>
    <row r="37" spans="1:10" ht="15">
      <c r="A37" s="45" t="s">
        <v>45</v>
      </c>
      <c r="B37" s="45"/>
      <c r="C37" s="45"/>
      <c r="D37" s="45"/>
      <c r="E37" s="45"/>
      <c r="F37" s="45"/>
      <c r="G37" s="10"/>
      <c r="H37" s="42">
        <v>1220.08</v>
      </c>
      <c r="I37" s="42"/>
      <c r="J37" s="22">
        <f t="shared" si="0"/>
        <v>0.7399805919456575</v>
      </c>
    </row>
    <row r="38" spans="1:10" ht="45" customHeight="1">
      <c r="A38" s="44" t="s">
        <v>46</v>
      </c>
      <c r="B38" s="44"/>
      <c r="C38" s="44"/>
      <c r="D38" s="44"/>
      <c r="E38" s="44"/>
      <c r="F38" s="44"/>
      <c r="G38" s="10"/>
      <c r="H38" s="42">
        <v>5262.93</v>
      </c>
      <c r="I38" s="42"/>
      <c r="J38" s="22">
        <f t="shared" si="0"/>
        <v>3.1919759825327514</v>
      </c>
    </row>
    <row r="39" spans="1:10" ht="15">
      <c r="A39" s="45" t="s">
        <v>47</v>
      </c>
      <c r="B39" s="45"/>
      <c r="C39" s="45"/>
      <c r="D39" s="45"/>
      <c r="E39" s="45"/>
      <c r="F39" s="45"/>
      <c r="G39" s="10"/>
      <c r="H39" s="42">
        <v>2647.87</v>
      </c>
      <c r="I39" s="42"/>
      <c r="J39" s="22">
        <f t="shared" si="0"/>
        <v>1.6059376516254245</v>
      </c>
    </row>
    <row r="40" spans="1:10" ht="15">
      <c r="A40" s="45" t="s">
        <v>49</v>
      </c>
      <c r="B40" s="45"/>
      <c r="C40" s="45"/>
      <c r="D40" s="45"/>
      <c r="E40" s="45"/>
      <c r="F40" s="45"/>
      <c r="G40" s="10"/>
      <c r="H40" s="42">
        <v>444.07</v>
      </c>
      <c r="I40" s="42"/>
      <c r="J40" s="22">
        <f t="shared" si="0"/>
        <v>0.26932920912178554</v>
      </c>
    </row>
    <row r="41" spans="1:10" ht="15">
      <c r="A41" s="45" t="s">
        <v>51</v>
      </c>
      <c r="B41" s="45"/>
      <c r="C41" s="45"/>
      <c r="D41" s="45"/>
      <c r="E41" s="45"/>
      <c r="F41" s="45"/>
      <c r="G41" s="10"/>
      <c r="H41" s="42">
        <v>2170.99</v>
      </c>
      <c r="I41" s="42"/>
      <c r="J41" s="22">
        <f t="shared" si="0"/>
        <v>1.316709121785541</v>
      </c>
    </row>
    <row r="42" spans="1:10" ht="15">
      <c r="A42" s="48" t="s">
        <v>53</v>
      </c>
      <c r="B42" s="48"/>
      <c r="C42" s="48"/>
      <c r="D42" s="49">
        <v>20835.96</v>
      </c>
      <c r="E42" s="49"/>
      <c r="F42" s="49"/>
      <c r="G42" s="49"/>
      <c r="H42" s="49"/>
      <c r="I42" s="49"/>
      <c r="J42" s="23"/>
    </row>
    <row r="43" spans="1:11" ht="15">
      <c r="A43" s="7"/>
      <c r="B43" s="7"/>
      <c r="C43" s="7"/>
      <c r="D43" s="39"/>
      <c r="E43" s="39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38" t="s">
        <v>54</v>
      </c>
      <c r="B45" s="38"/>
      <c r="C45" s="7"/>
      <c r="D45" s="7"/>
      <c r="E45" s="7"/>
      <c r="F45" s="7"/>
      <c r="G45" s="7"/>
      <c r="H45" s="7"/>
      <c r="I45" s="7"/>
      <c r="J45" s="7" t="s">
        <v>55</v>
      </c>
      <c r="K45" s="7"/>
    </row>
    <row r="46" spans="1:11" ht="15">
      <c r="A46" s="7" t="s">
        <v>0</v>
      </c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1:F31"/>
    <mergeCell ref="H31:I31"/>
    <mergeCell ref="A32:F32"/>
    <mergeCell ref="H32:I32"/>
    <mergeCell ref="A33:F33"/>
    <mergeCell ref="H33:I33"/>
    <mergeCell ref="A30:F30"/>
    <mergeCell ref="H30:I30"/>
    <mergeCell ref="A28:F28"/>
    <mergeCell ref="H28:I28"/>
    <mergeCell ref="H29:I29"/>
    <mergeCell ref="A27:F27"/>
    <mergeCell ref="H27:I27"/>
    <mergeCell ref="A24:F24"/>
    <mergeCell ref="H24:I24"/>
    <mergeCell ref="A25:F25"/>
    <mergeCell ref="H25:I25"/>
    <mergeCell ref="J19:K19"/>
    <mergeCell ref="A20:E20"/>
    <mergeCell ref="F20:G20"/>
    <mergeCell ref="H20:I20"/>
    <mergeCell ref="J20:K20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29:F29"/>
    <mergeCell ref="D14:E14"/>
    <mergeCell ref="H16:I16"/>
    <mergeCell ref="A18:E18"/>
    <mergeCell ref="F18:G18"/>
    <mergeCell ref="H18:I18"/>
    <mergeCell ref="A22:C22"/>
    <mergeCell ref="D22:G22"/>
    <mergeCell ref="H22:I22"/>
    <mergeCell ref="A19:E19"/>
    <mergeCell ref="F19:G19"/>
    <mergeCell ref="H19:I19"/>
    <mergeCell ref="A23:F23"/>
    <mergeCell ref="H23:I23"/>
    <mergeCell ref="A26:F26"/>
    <mergeCell ref="H26:I26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zoomScalePageLayoutView="0" workbookViewId="0" topLeftCell="A13">
      <selection activeCell="H26" sqref="H26"/>
    </sheetView>
  </sheetViews>
  <sheetFormatPr defaultColWidth="9.140625" defaultRowHeight="15"/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">
      <c r="A5" s="13" t="s">
        <v>3</v>
      </c>
      <c r="B5" s="13"/>
      <c r="C5" s="13"/>
      <c r="D5" s="13"/>
      <c r="E5" s="13"/>
      <c r="F5" s="11"/>
      <c r="G5" s="11"/>
      <c r="H5" s="11"/>
      <c r="I5" s="11"/>
      <c r="J5" s="11"/>
      <c r="K5" s="11"/>
    </row>
    <row r="6" spans="1:1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59</v>
      </c>
      <c r="B7" s="12"/>
      <c r="C7" s="12"/>
      <c r="D7" s="12"/>
      <c r="E7" s="12"/>
      <c r="F7" s="12" t="s">
        <v>5</v>
      </c>
      <c r="G7" s="12"/>
      <c r="H7" s="12"/>
      <c r="I7" s="51" t="s">
        <v>58</v>
      </c>
      <c r="J7" s="51"/>
      <c r="K7" s="51"/>
    </row>
    <row r="8" spans="1:11" ht="15">
      <c r="A8" s="14" t="s">
        <v>7</v>
      </c>
      <c r="B8" s="12"/>
      <c r="C8" s="12"/>
      <c r="D8" s="12"/>
      <c r="E8" s="12" t="s">
        <v>8</v>
      </c>
      <c r="F8" s="12"/>
      <c r="G8" s="12"/>
      <c r="H8" s="52"/>
      <c r="I8" s="52"/>
      <c r="J8" s="12" t="s">
        <v>9</v>
      </c>
      <c r="K8" s="12"/>
    </row>
    <row r="9" spans="1:1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53" t="s">
        <v>10</v>
      </c>
      <c r="B10" s="53"/>
      <c r="C10" s="53"/>
      <c r="D10" s="53"/>
      <c r="E10" s="53"/>
      <c r="F10" s="54" t="s">
        <v>11</v>
      </c>
      <c r="G10" s="54"/>
      <c r="H10" s="54" t="s">
        <v>12</v>
      </c>
      <c r="I10" s="54"/>
      <c r="J10" s="54" t="s">
        <v>13</v>
      </c>
      <c r="K10" s="54"/>
    </row>
    <row r="11" spans="1:11" ht="15">
      <c r="A11" s="53" t="s">
        <v>14</v>
      </c>
      <c r="B11" s="53"/>
      <c r="C11" s="53"/>
      <c r="D11" s="53"/>
      <c r="E11" s="53"/>
      <c r="F11" s="55">
        <v>172.14</v>
      </c>
      <c r="G11" s="55"/>
      <c r="H11" s="55">
        <v>172.14</v>
      </c>
      <c r="I11" s="55"/>
      <c r="J11" s="56"/>
      <c r="K11" s="56"/>
    </row>
    <row r="12" spans="1:11" ht="15">
      <c r="A12" s="53" t="s">
        <v>15</v>
      </c>
      <c r="B12" s="53"/>
      <c r="C12" s="53"/>
      <c r="D12" s="53"/>
      <c r="E12" s="53"/>
      <c r="F12" s="55">
        <v>172.14</v>
      </c>
      <c r="G12" s="55"/>
      <c r="H12" s="55">
        <v>172.14</v>
      </c>
      <c r="I12" s="55"/>
      <c r="J12" s="56"/>
      <c r="K12" s="56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 t="s">
        <v>16</v>
      </c>
      <c r="B14" s="12"/>
      <c r="C14" s="12"/>
      <c r="D14" s="57">
        <v>172.14</v>
      </c>
      <c r="E14" s="57"/>
      <c r="F14" s="12" t="s">
        <v>9</v>
      </c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4" t="s">
        <v>17</v>
      </c>
      <c r="B16" s="12"/>
      <c r="C16" s="12"/>
      <c r="D16" s="12"/>
      <c r="E16" s="12" t="s">
        <v>8</v>
      </c>
      <c r="F16" s="12"/>
      <c r="G16" s="12"/>
      <c r="H16" s="52"/>
      <c r="I16" s="52"/>
      <c r="J16" s="12" t="s">
        <v>9</v>
      </c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53" t="s">
        <v>10</v>
      </c>
      <c r="B18" s="53"/>
      <c r="C18" s="53"/>
      <c r="D18" s="53"/>
      <c r="E18" s="53"/>
      <c r="F18" s="54" t="s">
        <v>11</v>
      </c>
      <c r="G18" s="54"/>
      <c r="H18" s="54" t="s">
        <v>12</v>
      </c>
      <c r="I18" s="54"/>
      <c r="J18" s="54" t="s">
        <v>13</v>
      </c>
      <c r="K18" s="54"/>
    </row>
    <row r="19" spans="1:11" ht="15">
      <c r="A19" s="53" t="s">
        <v>14</v>
      </c>
      <c r="B19" s="53"/>
      <c r="C19" s="53"/>
      <c r="D19" s="53"/>
      <c r="E19" s="53"/>
      <c r="F19" s="55">
        <v>1805.57</v>
      </c>
      <c r="G19" s="55"/>
      <c r="H19" s="55">
        <v>902.05</v>
      </c>
      <c r="I19" s="55"/>
      <c r="J19" s="55">
        <v>903.52</v>
      </c>
      <c r="K19" s="55"/>
    </row>
    <row r="20" spans="1:11" ht="15">
      <c r="A20" s="53" t="s">
        <v>15</v>
      </c>
      <c r="B20" s="53"/>
      <c r="C20" s="53"/>
      <c r="D20" s="53"/>
      <c r="E20" s="53"/>
      <c r="F20" s="55">
        <v>1805.57</v>
      </c>
      <c r="G20" s="55"/>
      <c r="H20" s="55">
        <v>902.05</v>
      </c>
      <c r="I20" s="55"/>
      <c r="J20" s="55">
        <v>903.52</v>
      </c>
      <c r="K20" s="55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54" t="s">
        <v>18</v>
      </c>
      <c r="B22" s="54"/>
      <c r="C22" s="54"/>
      <c r="D22" s="54" t="s">
        <v>19</v>
      </c>
      <c r="E22" s="54"/>
      <c r="F22" s="54"/>
      <c r="G22" s="54"/>
      <c r="H22" s="15" t="s">
        <v>20</v>
      </c>
      <c r="I22" s="15" t="s">
        <v>21</v>
      </c>
      <c r="J22" s="54" t="s">
        <v>22</v>
      </c>
      <c r="K22" s="54"/>
    </row>
    <row r="23" spans="1:11" ht="15">
      <c r="A23" s="58" t="s">
        <v>23</v>
      </c>
      <c r="B23" s="58"/>
      <c r="C23" s="58"/>
      <c r="D23" s="58"/>
      <c r="E23" s="58"/>
      <c r="F23" s="58"/>
      <c r="G23" s="16"/>
      <c r="H23" s="15"/>
      <c r="I23" s="17"/>
      <c r="J23" s="55">
        <v>486.37</v>
      </c>
      <c r="K23" s="55"/>
    </row>
    <row r="24" spans="1:11" ht="15">
      <c r="A24" s="58" t="s">
        <v>24</v>
      </c>
      <c r="B24" s="58"/>
      <c r="C24" s="58"/>
      <c r="D24" s="58"/>
      <c r="E24" s="58"/>
      <c r="F24" s="58"/>
      <c r="G24" s="16"/>
      <c r="H24" s="15"/>
      <c r="I24" s="17"/>
      <c r="J24" s="55">
        <v>81.29</v>
      </c>
      <c r="K24" s="55"/>
    </row>
    <row r="25" spans="1:11" ht="15">
      <c r="A25" s="59"/>
      <c r="B25" s="59"/>
      <c r="C25" s="59"/>
      <c r="D25" s="60" t="s">
        <v>25</v>
      </c>
      <c r="E25" s="60"/>
      <c r="F25" s="60"/>
      <c r="G25" s="60"/>
      <c r="H25" s="15"/>
      <c r="I25" s="17"/>
      <c r="J25" s="55">
        <v>23.08</v>
      </c>
      <c r="K25" s="55"/>
    </row>
    <row r="26" spans="1:11" ht="15">
      <c r="A26" s="59"/>
      <c r="B26" s="59"/>
      <c r="C26" s="59"/>
      <c r="D26" s="60" t="s">
        <v>26</v>
      </c>
      <c r="E26" s="60"/>
      <c r="F26" s="60"/>
      <c r="G26" s="60"/>
      <c r="H26" s="15" t="s">
        <v>27</v>
      </c>
      <c r="I26" s="17"/>
      <c r="J26" s="55">
        <v>29.53</v>
      </c>
      <c r="K26" s="55"/>
    </row>
    <row r="27" spans="1:11" ht="15">
      <c r="A27" s="59"/>
      <c r="B27" s="59"/>
      <c r="C27" s="59"/>
      <c r="D27" s="60" t="s">
        <v>28</v>
      </c>
      <c r="E27" s="60"/>
      <c r="F27" s="60"/>
      <c r="G27" s="60"/>
      <c r="H27" s="15"/>
      <c r="I27" s="17"/>
      <c r="J27" s="55">
        <v>28.68</v>
      </c>
      <c r="K27" s="55"/>
    </row>
    <row r="28" spans="1:11" ht="15">
      <c r="A28" s="58" t="s">
        <v>29</v>
      </c>
      <c r="B28" s="58"/>
      <c r="C28" s="58"/>
      <c r="D28" s="58"/>
      <c r="E28" s="58"/>
      <c r="F28" s="58"/>
      <c r="G28" s="16"/>
      <c r="H28" s="15"/>
      <c r="I28" s="17"/>
      <c r="J28" s="55">
        <v>405.08</v>
      </c>
      <c r="K28" s="55"/>
    </row>
    <row r="29" spans="1:11" ht="15">
      <c r="A29" s="59"/>
      <c r="B29" s="59"/>
      <c r="C29" s="59"/>
      <c r="D29" s="60" t="s">
        <v>30</v>
      </c>
      <c r="E29" s="60"/>
      <c r="F29" s="60"/>
      <c r="G29" s="60"/>
      <c r="H29" s="15"/>
      <c r="I29" s="18">
        <v>1</v>
      </c>
      <c r="J29" s="55">
        <v>405.08</v>
      </c>
      <c r="K29" s="55"/>
    </row>
    <row r="30" spans="1:11" ht="15">
      <c r="A30" s="58" t="s">
        <v>31</v>
      </c>
      <c r="B30" s="58"/>
      <c r="C30" s="58"/>
      <c r="D30" s="58"/>
      <c r="E30" s="58"/>
      <c r="F30" s="58"/>
      <c r="G30" s="16"/>
      <c r="H30" s="15"/>
      <c r="I30" s="17"/>
      <c r="J30" s="55">
        <v>110.65</v>
      </c>
      <c r="K30" s="55"/>
    </row>
    <row r="31" spans="1:11" ht="15">
      <c r="A31" s="58" t="s">
        <v>32</v>
      </c>
      <c r="B31" s="58"/>
      <c r="C31" s="58"/>
      <c r="D31" s="58"/>
      <c r="E31" s="58"/>
      <c r="F31" s="58"/>
      <c r="G31" s="16"/>
      <c r="H31" s="15"/>
      <c r="I31" s="17"/>
      <c r="J31" s="55">
        <v>110.65</v>
      </c>
      <c r="K31" s="55"/>
    </row>
    <row r="32" spans="1:11" ht="15">
      <c r="A32" s="59"/>
      <c r="B32" s="59"/>
      <c r="C32" s="59"/>
      <c r="D32" s="60" t="s">
        <v>32</v>
      </c>
      <c r="E32" s="60"/>
      <c r="F32" s="60"/>
      <c r="G32" s="60"/>
      <c r="H32" s="15"/>
      <c r="I32" s="17"/>
      <c r="J32" s="55">
        <v>110.65</v>
      </c>
      <c r="K32" s="55"/>
    </row>
    <row r="33" spans="1:11" ht="15">
      <c r="A33" s="58" t="s">
        <v>42</v>
      </c>
      <c r="B33" s="58"/>
      <c r="C33" s="58"/>
      <c r="D33" s="58"/>
      <c r="E33" s="58"/>
      <c r="F33" s="58"/>
      <c r="G33" s="16"/>
      <c r="H33" s="15"/>
      <c r="I33" s="17"/>
      <c r="J33" s="55">
        <v>872.37</v>
      </c>
      <c r="K33" s="55"/>
    </row>
    <row r="34" spans="1:11" ht="15">
      <c r="A34" s="58" t="s">
        <v>43</v>
      </c>
      <c r="B34" s="58"/>
      <c r="C34" s="58"/>
      <c r="D34" s="58"/>
      <c r="E34" s="58"/>
      <c r="F34" s="58"/>
      <c r="G34" s="16"/>
      <c r="H34" s="15"/>
      <c r="I34" s="17"/>
      <c r="J34" s="55">
        <v>872.37</v>
      </c>
      <c r="K34" s="55"/>
    </row>
    <row r="35" spans="1:11" ht="15">
      <c r="A35" s="59"/>
      <c r="B35" s="59"/>
      <c r="C35" s="59"/>
      <c r="D35" s="60" t="s">
        <v>44</v>
      </c>
      <c r="E35" s="60"/>
      <c r="F35" s="60"/>
      <c r="G35" s="60"/>
      <c r="H35" s="15"/>
      <c r="I35" s="17"/>
      <c r="J35" s="55">
        <v>872.37</v>
      </c>
      <c r="K35" s="55"/>
    </row>
    <row r="36" spans="1:11" ht="15">
      <c r="A36" s="58" t="s">
        <v>46</v>
      </c>
      <c r="B36" s="58"/>
      <c r="C36" s="58"/>
      <c r="D36" s="58"/>
      <c r="E36" s="58"/>
      <c r="F36" s="58"/>
      <c r="G36" s="16"/>
      <c r="H36" s="15"/>
      <c r="I36" s="17"/>
      <c r="J36" s="55">
        <v>4730.48</v>
      </c>
      <c r="K36" s="55"/>
    </row>
    <row r="37" spans="1:11" ht="15">
      <c r="A37" s="58" t="s">
        <v>47</v>
      </c>
      <c r="B37" s="58"/>
      <c r="C37" s="58"/>
      <c r="D37" s="58"/>
      <c r="E37" s="58"/>
      <c r="F37" s="58"/>
      <c r="G37" s="16"/>
      <c r="H37" s="15"/>
      <c r="I37" s="17"/>
      <c r="J37" s="61">
        <v>2380</v>
      </c>
      <c r="K37" s="61"/>
    </row>
    <row r="38" spans="1:11" ht="15">
      <c r="A38" s="59"/>
      <c r="B38" s="59"/>
      <c r="C38" s="59"/>
      <c r="D38" s="60" t="s">
        <v>48</v>
      </c>
      <c r="E38" s="60"/>
      <c r="F38" s="60"/>
      <c r="G38" s="60"/>
      <c r="H38" s="15"/>
      <c r="I38" s="17"/>
      <c r="J38" s="61">
        <v>2380</v>
      </c>
      <c r="K38" s="61"/>
    </row>
    <row r="39" spans="1:11" ht="15">
      <c r="A39" s="58" t="s">
        <v>49</v>
      </c>
      <c r="B39" s="58"/>
      <c r="C39" s="58"/>
      <c r="D39" s="58"/>
      <c r="E39" s="58"/>
      <c r="F39" s="58"/>
      <c r="G39" s="16"/>
      <c r="H39" s="15"/>
      <c r="I39" s="17"/>
      <c r="J39" s="55">
        <v>399.13</v>
      </c>
      <c r="K39" s="55"/>
    </row>
    <row r="40" spans="1:11" ht="15">
      <c r="A40" s="59"/>
      <c r="B40" s="59"/>
      <c r="C40" s="59"/>
      <c r="D40" s="60" t="s">
        <v>50</v>
      </c>
      <c r="E40" s="60"/>
      <c r="F40" s="60"/>
      <c r="G40" s="60"/>
      <c r="H40" s="15"/>
      <c r="I40" s="17"/>
      <c r="J40" s="55">
        <v>399.13</v>
      </c>
      <c r="K40" s="55"/>
    </row>
    <row r="41" spans="1:11" ht="15">
      <c r="A41" s="58" t="s">
        <v>51</v>
      </c>
      <c r="B41" s="58"/>
      <c r="C41" s="58"/>
      <c r="D41" s="58"/>
      <c r="E41" s="58"/>
      <c r="F41" s="58"/>
      <c r="G41" s="16"/>
      <c r="H41" s="15" t="s">
        <v>27</v>
      </c>
      <c r="I41" s="19">
        <v>123.5</v>
      </c>
      <c r="J41" s="55">
        <v>1951.35</v>
      </c>
      <c r="K41" s="55"/>
    </row>
    <row r="42" spans="1:11" ht="15">
      <c r="A42" s="59"/>
      <c r="B42" s="59"/>
      <c r="C42" s="59"/>
      <c r="D42" s="60" t="s">
        <v>52</v>
      </c>
      <c r="E42" s="60"/>
      <c r="F42" s="60"/>
      <c r="G42" s="60"/>
      <c r="H42" s="15" t="s">
        <v>27</v>
      </c>
      <c r="I42" s="17"/>
      <c r="J42" s="55">
        <v>1951.35</v>
      </c>
      <c r="K42" s="55"/>
    </row>
    <row r="43" spans="1:11" ht="15">
      <c r="A43" s="62" t="s">
        <v>53</v>
      </c>
      <c r="B43" s="62"/>
      <c r="C43" s="62"/>
      <c r="D43" s="63">
        <v>6199.87</v>
      </c>
      <c r="E43" s="63"/>
      <c r="F43" s="63"/>
      <c r="G43" s="63"/>
      <c r="H43" s="63"/>
      <c r="I43" s="63"/>
      <c r="J43" s="63"/>
      <c r="K43" s="63"/>
    </row>
    <row r="44" spans="1:11" ht="15">
      <c r="A44" s="12" t="s">
        <v>16</v>
      </c>
      <c r="B44" s="12"/>
      <c r="C44" s="12"/>
      <c r="D44" s="57">
        <v>-5297.82</v>
      </c>
      <c r="E44" s="57"/>
      <c r="F44" s="12" t="s">
        <v>9</v>
      </c>
      <c r="G44" s="12"/>
      <c r="H44" s="12"/>
      <c r="I44" s="12"/>
      <c r="J44" s="12"/>
      <c r="K44" s="12"/>
    </row>
    <row r="45" spans="1:1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">
      <c r="A46" s="51" t="s">
        <v>54</v>
      </c>
      <c r="B46" s="51"/>
      <c r="C46" s="12"/>
      <c r="D46" s="12"/>
      <c r="E46" s="12"/>
      <c r="F46" s="12"/>
      <c r="G46" s="12"/>
      <c r="H46" s="12"/>
      <c r="I46" s="12"/>
      <c r="J46" s="12" t="s">
        <v>55</v>
      </c>
      <c r="K46" s="12"/>
    </row>
    <row r="47" spans="1:11" ht="15">
      <c r="A47" s="12" t="s">
        <v>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</sheetData>
  <sheetProtection/>
  <mergeCells count="86">
    <mergeCell ref="A46:B46"/>
    <mergeCell ref="A42:C42"/>
    <mergeCell ref="D42:G42"/>
    <mergeCell ref="J42:K42"/>
    <mergeCell ref="A43:C43"/>
    <mergeCell ref="D43:K43"/>
    <mergeCell ref="D44:E44"/>
    <mergeCell ref="A41:F41"/>
    <mergeCell ref="J41:K41"/>
    <mergeCell ref="A36:F36"/>
    <mergeCell ref="J36:K36"/>
    <mergeCell ref="A37:F37"/>
    <mergeCell ref="J37:K37"/>
    <mergeCell ref="A38:C38"/>
    <mergeCell ref="D38:G38"/>
    <mergeCell ref="J38:K38"/>
    <mergeCell ref="A39:F39"/>
    <mergeCell ref="J39:K39"/>
    <mergeCell ref="A40:C40"/>
    <mergeCell ref="D40:G40"/>
    <mergeCell ref="J40:K40"/>
    <mergeCell ref="A33:F33"/>
    <mergeCell ref="J33:K33"/>
    <mergeCell ref="A34:F34"/>
    <mergeCell ref="J34:K34"/>
    <mergeCell ref="A35:C35"/>
    <mergeCell ref="D35:G35"/>
    <mergeCell ref="J35:K35"/>
    <mergeCell ref="A30:F30"/>
    <mergeCell ref="J30:K30"/>
    <mergeCell ref="A31:F31"/>
    <mergeCell ref="J31:K31"/>
    <mergeCell ref="A32:C32"/>
    <mergeCell ref="D32:G32"/>
    <mergeCell ref="J32:K32"/>
    <mergeCell ref="A29:C29"/>
    <mergeCell ref="D29:G29"/>
    <mergeCell ref="J29:K29"/>
    <mergeCell ref="A25:C25"/>
    <mergeCell ref="D25:G25"/>
    <mergeCell ref="J25:K25"/>
    <mergeCell ref="A26:C26"/>
    <mergeCell ref="D26:G26"/>
    <mergeCell ref="J26:K26"/>
    <mergeCell ref="A27:C27"/>
    <mergeCell ref="D27:G27"/>
    <mergeCell ref="J27:K27"/>
    <mergeCell ref="A28:F28"/>
    <mergeCell ref="J28:K28"/>
    <mergeCell ref="A24:F24"/>
    <mergeCell ref="J24:K24"/>
    <mergeCell ref="A19:E19"/>
    <mergeCell ref="F19:G19"/>
    <mergeCell ref="H19:I19"/>
    <mergeCell ref="J19:K19"/>
    <mergeCell ref="A20:E20"/>
    <mergeCell ref="F20:G20"/>
    <mergeCell ref="H20:I20"/>
    <mergeCell ref="J20:K20"/>
    <mergeCell ref="A22:C22"/>
    <mergeCell ref="D22:G22"/>
    <mergeCell ref="J22:K22"/>
    <mergeCell ref="A23:F23"/>
    <mergeCell ref="J23:K23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  <mergeCell ref="H18:I18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0">
      <selection activeCell="J38" sqref="J38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60</v>
      </c>
      <c r="B7" s="2"/>
      <c r="C7" s="2"/>
      <c r="D7" s="2"/>
      <c r="E7" s="2"/>
      <c r="F7" s="2" t="s">
        <v>61</v>
      </c>
      <c r="G7" s="2"/>
      <c r="H7" s="2"/>
      <c r="I7" s="27" t="s">
        <v>6</v>
      </c>
      <c r="J7" s="27"/>
      <c r="K7" s="27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8">
        <v>11637.25</v>
      </c>
      <c r="I8" s="28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4" t="s">
        <v>10</v>
      </c>
      <c r="B10" s="24"/>
      <c r="C10" s="24"/>
      <c r="D10" s="24"/>
      <c r="E10" s="24"/>
      <c r="F10" s="29" t="s">
        <v>11</v>
      </c>
      <c r="G10" s="29"/>
      <c r="H10" s="29" t="s">
        <v>12</v>
      </c>
      <c r="I10" s="29"/>
      <c r="J10" s="29" t="s">
        <v>13</v>
      </c>
      <c r="K10" s="29"/>
    </row>
    <row r="11" spans="1:11" ht="15">
      <c r="A11" s="24" t="s">
        <v>14</v>
      </c>
      <c r="B11" s="24"/>
      <c r="C11" s="24"/>
      <c r="D11" s="24"/>
      <c r="E11" s="24"/>
      <c r="F11" s="25">
        <v>3789.96</v>
      </c>
      <c r="G11" s="25"/>
      <c r="H11" s="25">
        <v>3791.49</v>
      </c>
      <c r="I11" s="25"/>
      <c r="J11" s="25">
        <v>-1.53</v>
      </c>
      <c r="K11" s="25"/>
    </row>
    <row r="12" spans="1:11" ht="15">
      <c r="A12" s="24" t="s">
        <v>15</v>
      </c>
      <c r="B12" s="24"/>
      <c r="C12" s="24"/>
      <c r="D12" s="24"/>
      <c r="E12" s="24"/>
      <c r="F12" s="25">
        <v>3789.96</v>
      </c>
      <c r="G12" s="25"/>
      <c r="H12" s="25">
        <v>3791.49</v>
      </c>
      <c r="I12" s="25"/>
      <c r="J12" s="25">
        <v>-1.53</v>
      </c>
      <c r="K12" s="25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28">
        <v>15428.74</v>
      </c>
      <c r="E14" s="28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/>
      <c r="F16" s="2"/>
      <c r="G16" s="2"/>
      <c r="H16" s="30"/>
      <c r="I16" s="30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4" t="s">
        <v>10</v>
      </c>
      <c r="B18" s="24"/>
      <c r="C18" s="24"/>
      <c r="D18" s="24"/>
      <c r="E18" s="24"/>
      <c r="F18" s="29" t="s">
        <v>11</v>
      </c>
      <c r="G18" s="29"/>
      <c r="H18" s="29" t="s">
        <v>12</v>
      </c>
      <c r="I18" s="29"/>
      <c r="J18" s="29" t="s">
        <v>13</v>
      </c>
      <c r="K18" s="29"/>
    </row>
    <row r="19" spans="1:11" ht="15">
      <c r="A19" s="24" t="s">
        <v>14</v>
      </c>
      <c r="B19" s="24"/>
      <c r="C19" s="24"/>
      <c r="D19" s="24"/>
      <c r="E19" s="24"/>
      <c r="F19" s="25">
        <v>16030.23</v>
      </c>
      <c r="G19" s="25"/>
      <c r="H19" s="25">
        <v>16036.51</v>
      </c>
      <c r="I19" s="25"/>
      <c r="J19" s="25">
        <v>-6.28</v>
      </c>
      <c r="K19" s="25"/>
    </row>
    <row r="20" spans="1:11" ht="15">
      <c r="A20" s="24" t="s">
        <v>15</v>
      </c>
      <c r="B20" s="24"/>
      <c r="C20" s="24"/>
      <c r="D20" s="24"/>
      <c r="E20" s="24"/>
      <c r="F20" s="25">
        <v>16030.23</v>
      </c>
      <c r="G20" s="25"/>
      <c r="H20" s="25">
        <v>16036.51</v>
      </c>
      <c r="I20" s="25"/>
      <c r="J20" s="25">
        <v>-6.28</v>
      </c>
      <c r="K20" s="25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29" t="s">
        <v>18</v>
      </c>
      <c r="B22" s="29"/>
      <c r="C22" s="29"/>
      <c r="D22" s="29" t="s">
        <v>19</v>
      </c>
      <c r="E22" s="29"/>
      <c r="F22" s="29"/>
      <c r="G22" s="29"/>
      <c r="H22" s="29" t="s">
        <v>22</v>
      </c>
      <c r="I22" s="29"/>
      <c r="J22" s="21" t="s">
        <v>62</v>
      </c>
    </row>
    <row r="23" spans="1:10" ht="15">
      <c r="A23" s="31" t="s">
        <v>29</v>
      </c>
      <c r="B23" s="31"/>
      <c r="C23" s="31"/>
      <c r="D23" s="31"/>
      <c r="E23" s="31"/>
      <c r="F23" s="31"/>
      <c r="G23" s="5"/>
      <c r="H23" s="25">
        <v>4230.27</v>
      </c>
      <c r="I23" s="25"/>
      <c r="J23" s="22">
        <f>H23/12/113.2</f>
        <v>3.1141563604240283</v>
      </c>
    </row>
    <row r="24" spans="1:10" ht="15">
      <c r="A24" s="31" t="s">
        <v>31</v>
      </c>
      <c r="B24" s="31"/>
      <c r="C24" s="31"/>
      <c r="D24" s="31"/>
      <c r="E24" s="31"/>
      <c r="F24" s="31"/>
      <c r="G24" s="5"/>
      <c r="H24" s="25">
        <v>5189.81</v>
      </c>
      <c r="I24" s="25"/>
      <c r="J24" s="22">
        <f aca="true" t="shared" si="0" ref="J24:J41">H24/12/113.2</f>
        <v>3.820531507656066</v>
      </c>
    </row>
    <row r="25" spans="1:10" ht="15">
      <c r="A25" s="32" t="s">
        <v>32</v>
      </c>
      <c r="B25" s="32"/>
      <c r="C25" s="32"/>
      <c r="D25" s="32"/>
      <c r="E25" s="32"/>
      <c r="F25" s="32"/>
      <c r="G25" s="5"/>
      <c r="H25" s="25">
        <v>4502.77</v>
      </c>
      <c r="I25" s="25"/>
      <c r="J25" s="22">
        <f t="shared" si="0"/>
        <v>3.314760011778563</v>
      </c>
    </row>
    <row r="26" spans="1:10" ht="24.75" customHeight="1">
      <c r="A26" s="32" t="s">
        <v>33</v>
      </c>
      <c r="B26" s="32"/>
      <c r="C26" s="32"/>
      <c r="D26" s="32"/>
      <c r="E26" s="32"/>
      <c r="F26" s="32"/>
      <c r="G26" s="5"/>
      <c r="H26" s="25">
        <v>73.85</v>
      </c>
      <c r="I26" s="25"/>
      <c r="J26" s="22">
        <f t="shared" si="0"/>
        <v>0.05436542991755005</v>
      </c>
    </row>
    <row r="27" spans="1:10" ht="24.75" customHeight="1">
      <c r="A27" s="32" t="s">
        <v>34</v>
      </c>
      <c r="B27" s="32"/>
      <c r="C27" s="32"/>
      <c r="D27" s="32"/>
      <c r="E27" s="32"/>
      <c r="F27" s="32"/>
      <c r="G27" s="5"/>
      <c r="H27" s="25">
        <v>602.64</v>
      </c>
      <c r="I27" s="25"/>
      <c r="J27" s="22">
        <f t="shared" si="0"/>
        <v>0.4436395759717314</v>
      </c>
    </row>
    <row r="28" spans="1:10" ht="15">
      <c r="A28" s="32" t="s">
        <v>35</v>
      </c>
      <c r="B28" s="32"/>
      <c r="C28" s="32"/>
      <c r="D28" s="32"/>
      <c r="E28" s="32"/>
      <c r="F28" s="32"/>
      <c r="G28" s="5"/>
      <c r="H28" s="25">
        <v>10.55</v>
      </c>
      <c r="I28" s="25"/>
      <c r="J28" s="22">
        <f t="shared" si="0"/>
        <v>0.0077664899882214375</v>
      </c>
    </row>
    <row r="29" spans="1:11" ht="15">
      <c r="A29" s="31" t="s">
        <v>36</v>
      </c>
      <c r="B29" s="31"/>
      <c r="C29" s="31"/>
      <c r="D29" s="31"/>
      <c r="E29" s="31"/>
      <c r="F29" s="31"/>
      <c r="G29" s="5"/>
      <c r="H29" s="25">
        <v>259.5</v>
      </c>
      <c r="I29" s="25"/>
      <c r="J29" s="22">
        <f t="shared" si="0"/>
        <v>0.19103356890459364</v>
      </c>
      <c r="K29" s="20"/>
    </row>
    <row r="30" spans="1:10" ht="15">
      <c r="A30" s="31" t="s">
        <v>37</v>
      </c>
      <c r="B30" s="31"/>
      <c r="C30" s="31"/>
      <c r="D30" s="31"/>
      <c r="E30" s="31"/>
      <c r="F30" s="31"/>
      <c r="G30" s="5"/>
      <c r="H30" s="33">
        <v>465.8</v>
      </c>
      <c r="I30" s="33"/>
      <c r="J30" s="22">
        <f t="shared" si="0"/>
        <v>0.34290341578327443</v>
      </c>
    </row>
    <row r="31" spans="1:10" ht="24.75" customHeight="1">
      <c r="A31" s="31" t="s">
        <v>38</v>
      </c>
      <c r="B31" s="31"/>
      <c r="C31" s="31"/>
      <c r="D31" s="31"/>
      <c r="E31" s="31"/>
      <c r="F31" s="31"/>
      <c r="G31" s="5"/>
      <c r="H31" s="25">
        <v>981.84</v>
      </c>
      <c r="I31" s="25"/>
      <c r="J31" s="22">
        <f t="shared" si="0"/>
        <v>0.722791519434629</v>
      </c>
    </row>
    <row r="32" spans="1:10" ht="24.75" customHeight="1">
      <c r="A32" s="31" t="s">
        <v>39</v>
      </c>
      <c r="B32" s="31"/>
      <c r="C32" s="31"/>
      <c r="D32" s="31"/>
      <c r="E32" s="31"/>
      <c r="F32" s="31"/>
      <c r="G32" s="5"/>
      <c r="H32" s="25">
        <v>99.44</v>
      </c>
      <c r="I32" s="25"/>
      <c r="J32" s="22">
        <f t="shared" si="0"/>
        <v>0.0732037691401649</v>
      </c>
    </row>
    <row r="33" spans="1:10" ht="24.75" customHeight="1">
      <c r="A33" s="31" t="s">
        <v>40</v>
      </c>
      <c r="B33" s="31"/>
      <c r="C33" s="31"/>
      <c r="D33" s="31"/>
      <c r="E33" s="31"/>
      <c r="F33" s="31"/>
      <c r="G33" s="5"/>
      <c r="H33" s="25">
        <v>271.68</v>
      </c>
      <c r="I33" s="25"/>
      <c r="J33" s="22">
        <f t="shared" si="0"/>
        <v>0.2</v>
      </c>
    </row>
    <row r="34" spans="1:10" ht="15">
      <c r="A34" s="31" t="s">
        <v>41</v>
      </c>
      <c r="B34" s="31"/>
      <c r="C34" s="31"/>
      <c r="D34" s="31"/>
      <c r="E34" s="31"/>
      <c r="F34" s="31"/>
      <c r="G34" s="5"/>
      <c r="H34" s="33">
        <v>337.6</v>
      </c>
      <c r="I34" s="33"/>
      <c r="J34" s="22">
        <f t="shared" si="0"/>
        <v>0.248527679623086</v>
      </c>
    </row>
    <row r="35" spans="1:10" ht="15">
      <c r="A35" s="31" t="s">
        <v>42</v>
      </c>
      <c r="B35" s="31"/>
      <c r="C35" s="31"/>
      <c r="D35" s="31"/>
      <c r="E35" s="31"/>
      <c r="F35" s="31"/>
      <c r="G35" s="5"/>
      <c r="H35" s="25">
        <v>1804.81</v>
      </c>
      <c r="I35" s="25"/>
      <c r="J35" s="22">
        <f t="shared" si="0"/>
        <v>1.3286292697290931</v>
      </c>
    </row>
    <row r="36" spans="1:10" ht="15">
      <c r="A36" s="32" t="s">
        <v>43</v>
      </c>
      <c r="B36" s="32"/>
      <c r="C36" s="32"/>
      <c r="D36" s="32"/>
      <c r="E36" s="32"/>
      <c r="F36" s="32"/>
      <c r="G36" s="5"/>
      <c r="H36" s="25">
        <v>799.61</v>
      </c>
      <c r="I36" s="25"/>
      <c r="J36" s="22">
        <f t="shared" si="0"/>
        <v>0.5886410482921084</v>
      </c>
    </row>
    <row r="37" spans="1:10" ht="15">
      <c r="A37" s="32" t="s">
        <v>45</v>
      </c>
      <c r="B37" s="32"/>
      <c r="C37" s="32"/>
      <c r="D37" s="32"/>
      <c r="E37" s="32"/>
      <c r="F37" s="32"/>
      <c r="G37" s="5"/>
      <c r="H37" s="33">
        <v>1005.2</v>
      </c>
      <c r="I37" s="33"/>
      <c r="J37" s="22">
        <f t="shared" si="0"/>
        <v>0.7399882214369846</v>
      </c>
    </row>
    <row r="38" spans="1:10" ht="45" customHeight="1">
      <c r="A38" s="31" t="s">
        <v>46</v>
      </c>
      <c r="B38" s="31"/>
      <c r="C38" s="31"/>
      <c r="D38" s="31"/>
      <c r="E38" s="31"/>
      <c r="F38" s="31"/>
      <c r="G38" s="5"/>
      <c r="H38" s="25">
        <v>4336.02</v>
      </c>
      <c r="I38" s="25"/>
      <c r="J38" s="22">
        <f t="shared" si="0"/>
        <v>3.1920053003533573</v>
      </c>
    </row>
    <row r="39" spans="1:10" ht="15">
      <c r="A39" s="32" t="s">
        <v>47</v>
      </c>
      <c r="B39" s="32"/>
      <c r="C39" s="32"/>
      <c r="D39" s="32"/>
      <c r="E39" s="32"/>
      <c r="F39" s="32"/>
      <c r="G39" s="5"/>
      <c r="H39" s="25">
        <v>2181.52</v>
      </c>
      <c r="I39" s="25"/>
      <c r="J39" s="22">
        <f t="shared" si="0"/>
        <v>1.6059481743227324</v>
      </c>
    </row>
    <row r="40" spans="1:10" ht="15">
      <c r="A40" s="32" t="s">
        <v>49</v>
      </c>
      <c r="B40" s="32"/>
      <c r="C40" s="32"/>
      <c r="D40" s="32"/>
      <c r="E40" s="32"/>
      <c r="F40" s="32"/>
      <c r="G40" s="5"/>
      <c r="H40" s="25">
        <v>365.88</v>
      </c>
      <c r="I40" s="25"/>
      <c r="J40" s="22">
        <f t="shared" si="0"/>
        <v>0.2693462897526502</v>
      </c>
    </row>
    <row r="41" spans="1:10" ht="15">
      <c r="A41" s="32" t="s">
        <v>51</v>
      </c>
      <c r="B41" s="32"/>
      <c r="C41" s="32"/>
      <c r="D41" s="32"/>
      <c r="E41" s="32"/>
      <c r="F41" s="32"/>
      <c r="G41" s="5"/>
      <c r="H41" s="25">
        <v>1788.62</v>
      </c>
      <c r="I41" s="25"/>
      <c r="J41" s="22">
        <f t="shared" si="0"/>
        <v>1.3167108362779738</v>
      </c>
    </row>
    <row r="42" spans="1:10" ht="15">
      <c r="A42" s="35" t="s">
        <v>53</v>
      </c>
      <c r="B42" s="35"/>
      <c r="C42" s="35"/>
      <c r="D42" s="36">
        <v>17976.77</v>
      </c>
      <c r="E42" s="36"/>
      <c r="F42" s="36"/>
      <c r="G42" s="36"/>
      <c r="H42" s="36"/>
      <c r="I42" s="36"/>
      <c r="J42" s="23"/>
    </row>
    <row r="43" spans="1:11" ht="15">
      <c r="A43" s="2"/>
      <c r="B43" s="2"/>
      <c r="C43" s="2"/>
      <c r="D43" s="28"/>
      <c r="E43" s="28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7" t="s">
        <v>54</v>
      </c>
      <c r="B45" s="27"/>
      <c r="C45" s="2"/>
      <c r="D45" s="2"/>
      <c r="E45" s="2"/>
      <c r="F45" s="2"/>
      <c r="G45" s="2"/>
      <c r="H45" s="2"/>
      <c r="I45" s="2"/>
      <c r="J45" s="2" t="s">
        <v>55</v>
      </c>
      <c r="K45" s="2"/>
    </row>
    <row r="46" spans="1:11" ht="1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sheetProtection/>
  <mergeCells count="75">
    <mergeCell ref="A45:B45"/>
    <mergeCell ref="A42:C42"/>
    <mergeCell ref="D42:I42"/>
    <mergeCell ref="D43:E43"/>
    <mergeCell ref="A40:F40"/>
    <mergeCell ref="H40:I40"/>
    <mergeCell ref="A41:F41"/>
    <mergeCell ref="H41:I41"/>
    <mergeCell ref="A38:F38"/>
    <mergeCell ref="H38:I38"/>
    <mergeCell ref="A39:F39"/>
    <mergeCell ref="H39:I39"/>
    <mergeCell ref="A37:F37"/>
    <mergeCell ref="H37:I37"/>
    <mergeCell ref="A35:F35"/>
    <mergeCell ref="H35:I35"/>
    <mergeCell ref="A36:F36"/>
    <mergeCell ref="H36:I36"/>
    <mergeCell ref="A34:F34"/>
    <mergeCell ref="H34:I34"/>
    <mergeCell ref="A32:F32"/>
    <mergeCell ref="H32:I32"/>
    <mergeCell ref="A31:F31"/>
    <mergeCell ref="H31:I31"/>
    <mergeCell ref="A33:F33"/>
    <mergeCell ref="H33:I33"/>
    <mergeCell ref="A29:F29"/>
    <mergeCell ref="H29:I29"/>
    <mergeCell ref="A28:F28"/>
    <mergeCell ref="H28:I28"/>
    <mergeCell ref="A30:F30"/>
    <mergeCell ref="H30:I30"/>
    <mergeCell ref="A23:F23"/>
    <mergeCell ref="H23:I23"/>
    <mergeCell ref="A26:F26"/>
    <mergeCell ref="H26:I26"/>
    <mergeCell ref="A27:F27"/>
    <mergeCell ref="H27:I27"/>
    <mergeCell ref="A24:F24"/>
    <mergeCell ref="H24:I24"/>
    <mergeCell ref="A25:F25"/>
    <mergeCell ref="H25:I25"/>
    <mergeCell ref="J19:K19"/>
    <mergeCell ref="A20:E20"/>
    <mergeCell ref="F20:G20"/>
    <mergeCell ref="H20:I20"/>
    <mergeCell ref="J20:K20"/>
    <mergeCell ref="A22:C22"/>
    <mergeCell ref="D22:G22"/>
    <mergeCell ref="H22:I22"/>
    <mergeCell ref="A19:E19"/>
    <mergeCell ref="F19:G19"/>
    <mergeCell ref="H19:I19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  <mergeCell ref="H18:I18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2014-04-22T12:02:40Z</dcterms:modified>
  <cp:category/>
  <cp:version/>
  <cp:contentType/>
  <cp:contentStatus/>
</cp:coreProperties>
</file>